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<sst xmlns="http://schemas.openxmlformats.org/spreadsheetml/2006/main" count="74" uniqueCount="45">
  <si>
    <t>歩掛り・人工の計算表</t>
  </si>
  <si>
    <t>工事名</t>
  </si>
  <si>
    <t>作成日</t>
  </si>
  <si>
    <t>人工＝数量×歩掛り、日数＝人工÷作業人数（切り上げ）、労務費＝人工×労務単価。歩掛りと労務単価は「例」です。自社の実績（かかった人工÷施工した数量）か、使っている歩掛りの資料で確かめて入れてください。</t>
  </si>
  <si>
    <t>No.</t>
  </si>
  <si>
    <t>作業</t>
  </si>
  <si>
    <t>数量</t>
  </si>
  <si>
    <t>単位</t>
  </si>
  <si>
    <t>歩掛り（人/単位）</t>
  </si>
  <si>
    <t>人工</t>
  </si>
  <si>
    <t>作業人数</t>
  </si>
  <si>
    <t>日数</t>
  </si>
  <si>
    <t>労務単価</t>
  </si>
  <si>
    <t>労務費</t>
  </si>
  <si>
    <t>備考</t>
  </si>
  <si>
    <t>合計</t>
  </si>
  <si>
    <t>1人工とは</t>
  </si>
  <si>
    <t>1人が1日（例：8時間）働いた作業の量を1人工と数えます。半日なら0.5人工です。</t>
  </si>
  <si>
    <t>日数の注意</t>
  </si>
  <si>
    <t>同じ日に別の作業を並べるときや、乾燥・養生の待ちがあるときは、工程表で日数を決め直してください。</t>
  </si>
  <si>
    <t>〇〇ビル3階 事務所内装改修工事</t>
  </si>
  <si>
    <t>2026年10月17日</t>
  </si>
  <si>
    <t>軽量鉄骨壁下地</t>
  </si>
  <si>
    <t>m²</t>
  </si>
  <si>
    <t>例の歩掛り・単価</t>
  </si>
  <si>
    <t>石膏ボード張り</t>
  </si>
  <si>
    <t>ビニルクロス貼り</t>
  </si>
  <si>
    <t>タイルカーペット敷き</t>
  </si>
  <si>
    <t>ソフト巾木張り</t>
  </si>
  <si>
    <t>m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</si>
  <si>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</si>
  <si>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</si>
  <si>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</si>
  <si>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</si>
  <si>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</si>
  <si>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作業ごとに数量・単位・歩掛り・作業人数・労務単価を入れます。人工・日数・労務費は自動で計算され、下に人工と労務費の合計が出ます。</t>
  </si>
  <si>
    <t>自社に合わせて直すなら</t>
  </si>
  <si>
    <t>自社の実績の歩掛りを残しておくと、次の見積がそのまま早くなります。現場が終わったら、実際にかかった人工を記録して歩掛りを直してください。</t>
  </si>
  <si>
    <t>気をつけること</t>
  </si>
  <si>
    <t>記入例の歩掛りと労務単価はすべて「例」です。自社の実績か資料で確かめて入れてください。数式のセル（人工・日数・労務費）は上書きしないでください。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</si>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</sst>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&quot;&quot;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3" max="3" width="8" customWidth="1"/>
    <col min="4" max="4" width="5" customWidth="1"/>
    <col min="5" max="5" width="11" customWidth="1"/>
    <col min="6" max="7" width="8" customWidth="1"/>
    <col min="8" max="8" width="7" customWidth="1"/>
    <col min="9" max="9" width="10" customWidth="1"/>
    <col min="10" max="10" width="11" customWidth="1"/>
    <col min="11" max="11" width="16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  <c r="J2" s="3"/>
      <c r="K2" s="3"/>
    </row>
    <row r="3" ht="20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x14ac:dyDescent="0.25"/>
    <row r="5" ht="20" customHeight="1" spans="1:1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ht="20" customHeight="1" spans="1:11" x14ac:dyDescent="0.25">
      <c r="A6" s="6">
        <v>1</v>
      </c>
      <c r="B6" s="3"/>
      <c r="C6" s="6"/>
      <c r="D6" s="7"/>
      <c r="E6" s="6"/>
      <c r="F6" s="6">
        <f>IF(OR(C6="",E6=""),"",ROUND(C6*E6,2))</f>
      </c>
      <c r="G6" s="6"/>
      <c r="H6" s="6">
        <f>IF(OR(F6="",G6=""),"",ROUNDUP(F6/G6,0))</f>
      </c>
      <c r="I6" s="8"/>
      <c r="J6" s="8">
        <f>IF(OR(F6="",I6=""),"",ROUND(F6*I6,0))</f>
      </c>
      <c r="K6" s="7"/>
    </row>
    <row r="7" ht="20" customHeight="1" spans="1:11" x14ac:dyDescent="0.25">
      <c r="A7" s="6">
        <v>2</v>
      </c>
      <c r="B7" s="3"/>
      <c r="C7" s="6"/>
      <c r="D7" s="7"/>
      <c r="E7" s="6"/>
      <c r="F7" s="6">
        <f>IF(OR(C7="",E7=""),"",ROUND(C7*E7,2))</f>
      </c>
      <c r="G7" s="6"/>
      <c r="H7" s="6">
        <f>IF(OR(F7="",G7=""),"",ROUNDUP(F7/G7,0))</f>
      </c>
      <c r="I7" s="8"/>
      <c r="J7" s="8">
        <f>IF(OR(F7="",I7=""),"",ROUND(F7*I7,0))</f>
      </c>
      <c r="K7" s="7"/>
    </row>
    <row r="8" ht="20" customHeight="1" spans="1:11" x14ac:dyDescent="0.25">
      <c r="A8" s="6">
        <v>3</v>
      </c>
      <c r="B8" s="3"/>
      <c r="C8" s="6"/>
      <c r="D8" s="7"/>
      <c r="E8" s="6"/>
      <c r="F8" s="6">
        <f>IF(OR(C8="",E8=""),"",ROUND(C8*E8,2))</f>
      </c>
      <c r="G8" s="6"/>
      <c r="H8" s="6">
        <f>IF(OR(F8="",G8=""),"",ROUNDUP(F8/G8,0))</f>
      </c>
      <c r="I8" s="8"/>
      <c r="J8" s="8">
        <f>IF(OR(F8="",I8=""),"",ROUND(F8*I8,0))</f>
      </c>
      <c r="K8" s="7"/>
    </row>
    <row r="9" ht="20" customHeight="1" spans="1:11" x14ac:dyDescent="0.25">
      <c r="A9" s="6">
        <v>4</v>
      </c>
      <c r="B9" s="3"/>
      <c r="C9" s="6"/>
      <c r="D9" s="7"/>
      <c r="E9" s="6"/>
      <c r="F9" s="6">
        <f>IF(OR(C9="",E9=""),"",ROUND(C9*E9,2))</f>
      </c>
      <c r="G9" s="6"/>
      <c r="H9" s="6">
        <f>IF(OR(F9="",G9=""),"",ROUNDUP(F9/G9,0))</f>
      </c>
      <c r="I9" s="8"/>
      <c r="J9" s="8">
        <f>IF(OR(F9="",I9=""),"",ROUND(F9*I9,0))</f>
      </c>
      <c r="K9" s="7"/>
    </row>
    <row r="10" ht="20" customHeight="1" spans="1:11" x14ac:dyDescent="0.25">
      <c r="A10" s="6">
        <v>5</v>
      </c>
      <c r="B10" s="3"/>
      <c r="C10" s="6"/>
      <c r="D10" s="7"/>
      <c r="E10" s="6"/>
      <c r="F10" s="6">
        <f>IF(OR(C10="",E10=""),"",ROUND(C10*E10,2))</f>
      </c>
      <c r="G10" s="6"/>
      <c r="H10" s="6">
        <f>IF(OR(F10="",G10=""),"",ROUNDUP(F10/G10,0))</f>
      </c>
      <c r="I10" s="8"/>
      <c r="J10" s="8">
        <f>IF(OR(F10="",I10=""),"",ROUND(F10*I10,0))</f>
      </c>
      <c r="K10" s="7"/>
    </row>
    <row r="11" ht="20" customHeight="1" spans="1:11" x14ac:dyDescent="0.25">
      <c r="A11" s="6">
        <v>6</v>
      </c>
      <c r="B11" s="3"/>
      <c r="C11" s="6"/>
      <c r="D11" s="7"/>
      <c r="E11" s="6"/>
      <c r="F11" s="6">
        <f>IF(OR(C11="",E11=""),"",ROUND(C11*E11,2))</f>
      </c>
      <c r="G11" s="6"/>
      <c r="H11" s="6">
        <f>IF(OR(F11="",G11=""),"",ROUNDUP(F11/G11,0))</f>
      </c>
      <c r="I11" s="8"/>
      <c r="J11" s="8">
        <f>IF(OR(F11="",I11=""),"",ROUND(F11*I11,0))</f>
      </c>
      <c r="K11" s="7"/>
    </row>
    <row r="12" ht="20" customHeight="1" spans="1:11" x14ac:dyDescent="0.25">
      <c r="A12" s="6">
        <v>7</v>
      </c>
      <c r="B12" s="3"/>
      <c r="C12" s="6"/>
      <c r="D12" s="7"/>
      <c r="E12" s="6"/>
      <c r="F12" s="6">
        <f>IF(OR(C12="",E12=""),"",ROUND(C12*E12,2))</f>
      </c>
      <c r="G12" s="6"/>
      <c r="H12" s="6">
        <f>IF(OR(F12="",G12=""),"",ROUNDUP(F12/G12,0))</f>
      </c>
      <c r="I12" s="8"/>
      <c r="J12" s="8">
        <f>IF(OR(F12="",I12=""),"",ROUND(F12*I12,0))</f>
      </c>
      <c r="K12" s="7"/>
    </row>
    <row r="13" ht="20" customHeight="1" spans="1:11" x14ac:dyDescent="0.25">
      <c r="A13" s="6">
        <v>8</v>
      </c>
      <c r="B13" s="3"/>
      <c r="C13" s="6"/>
      <c r="D13" s="7"/>
      <c r="E13" s="6"/>
      <c r="F13" s="6">
        <f>IF(OR(C13="",E13=""),"",ROUND(C13*E13,2))</f>
      </c>
      <c r="G13" s="6"/>
      <c r="H13" s="6">
        <f>IF(OR(F13="",G13=""),"",ROUNDUP(F13/G13,0))</f>
      </c>
      <c r="I13" s="8"/>
      <c r="J13" s="8">
        <f>IF(OR(F13="",I13=""),"",ROUND(F13*I13,0))</f>
      </c>
      <c r="K13" s="7"/>
    </row>
    <row r="14" ht="20" customHeight="1" spans="1:11" x14ac:dyDescent="0.25">
      <c r="A14" s="6">
        <v>9</v>
      </c>
      <c r="B14" s="3"/>
      <c r="C14" s="6"/>
      <c r="D14" s="7"/>
      <c r="E14" s="6"/>
      <c r="F14" s="6">
        <f>IF(OR(C14="",E14=""),"",ROUND(C14*E14,2))</f>
      </c>
      <c r="G14" s="6"/>
      <c r="H14" s="6">
        <f>IF(OR(F14="",G14=""),"",ROUNDUP(F14/G14,0))</f>
      </c>
      <c r="I14" s="8"/>
      <c r="J14" s="8">
        <f>IF(OR(F14="",I14=""),"",ROUND(F14*I14,0))</f>
      </c>
      <c r="K14" s="7"/>
    </row>
    <row r="15" ht="20" customHeight="1" spans="1:11" x14ac:dyDescent="0.25">
      <c r="A15" s="6">
        <v>10</v>
      </c>
      <c r="B15" s="3"/>
      <c r="C15" s="6"/>
      <c r="D15" s="7"/>
      <c r="E15" s="6"/>
      <c r="F15" s="6">
        <f>IF(OR(C15="",E15=""),"",ROUND(C15*E15,2))</f>
      </c>
      <c r="G15" s="6"/>
      <c r="H15" s="6">
        <f>IF(OR(F15="",G15=""),"",ROUNDUP(F15/G15,0))</f>
      </c>
      <c r="I15" s="8"/>
      <c r="J15" s="8">
        <f>IF(OR(F15="",I15=""),"",ROUND(F15*I15,0))</f>
      </c>
      <c r="K15" s="7"/>
    </row>
    <row r="16" ht="20" customHeight="1" spans="1:11" x14ac:dyDescent="0.25">
      <c r="A16" s="6">
        <v>11</v>
      </c>
      <c r="B16" s="3"/>
      <c r="C16" s="6"/>
      <c r="D16" s="7"/>
      <c r="E16" s="6"/>
      <c r="F16" s="6">
        <f>IF(OR(C16="",E16=""),"",ROUND(C16*E16,2))</f>
      </c>
      <c r="G16" s="6"/>
      <c r="H16" s="6">
        <f>IF(OR(F16="",G16=""),"",ROUNDUP(F16/G16,0))</f>
      </c>
      <c r="I16" s="8"/>
      <c r="J16" s="8">
        <f>IF(OR(F16="",I16=""),"",ROUND(F16*I16,0))</f>
      </c>
      <c r="K16" s="7"/>
    </row>
    <row r="17" ht="20" customHeight="1" spans="1:11" x14ac:dyDescent="0.25">
      <c r="A17" s="6">
        <v>12</v>
      </c>
      <c r="B17" s="3"/>
      <c r="C17" s="6"/>
      <c r="D17" s="7"/>
      <c r="E17" s="6"/>
      <c r="F17" s="6">
        <f>IF(OR(C17="",E17=""),"",ROUND(C17*E17,2))</f>
      </c>
      <c r="G17" s="6"/>
      <c r="H17" s="6">
        <f>IF(OR(F17="",G17=""),"",ROUNDUP(F17/G17,0))</f>
      </c>
      <c r="I17" s="8"/>
      <c r="J17" s="8">
        <f>IF(OR(F17="",I17=""),"",ROUND(F17*I17,0))</f>
      </c>
      <c r="K17" s="7"/>
    </row>
    <row r="18" ht="20" customHeight="1" spans="1:11" x14ac:dyDescent="0.25">
      <c r="A18" s="6">
        <v>13</v>
      </c>
      <c r="B18" s="3"/>
      <c r="C18" s="6"/>
      <c r="D18" s="7"/>
      <c r="E18" s="6"/>
      <c r="F18" s="6">
        <f>IF(OR(C18="",E18=""),"",ROUND(C18*E18,2))</f>
      </c>
      <c r="G18" s="6"/>
      <c r="H18" s="6">
        <f>IF(OR(F18="",G18=""),"",ROUNDUP(F18/G18,0))</f>
      </c>
      <c r="I18" s="8"/>
      <c r="J18" s="8">
        <f>IF(OR(F18="",I18=""),"",ROUND(F18*I18,0))</f>
      </c>
      <c r="K18" s="7"/>
    </row>
    <row r="19" ht="20" customHeight="1" spans="1:11" x14ac:dyDescent="0.25">
      <c r="A19" s="6">
        <v>14</v>
      </c>
      <c r="B19" s="3"/>
      <c r="C19" s="6"/>
      <c r="D19" s="7"/>
      <c r="E19" s="6"/>
      <c r="F19" s="6">
        <f>IF(OR(C19="",E19=""),"",ROUND(C19*E19,2))</f>
      </c>
      <c r="G19" s="6"/>
      <c r="H19" s="6">
        <f>IF(OR(F19="",G19=""),"",ROUNDUP(F19/G19,0))</f>
      </c>
      <c r="I19" s="8"/>
      <c r="J19" s="8">
        <f>IF(OR(F19="",I19=""),"",ROUND(F19*I19,0))</f>
      </c>
      <c r="K19" s="7"/>
    </row>
    <row r="20" ht="20" customHeight="1" spans="1:11" x14ac:dyDescent="0.25">
      <c r="A20" s="6">
        <v>15</v>
      </c>
      <c r="B20" s="3"/>
      <c r="C20" s="6"/>
      <c r="D20" s="7"/>
      <c r="E20" s="6"/>
      <c r="F20" s="6">
        <f>IF(OR(C20="",E20=""),"",ROUND(C20*E20,2))</f>
      </c>
      <c r="G20" s="6"/>
      <c r="H20" s="6">
        <f>IF(OR(F20="",G20=""),"",ROUNDUP(F20/G20,0))</f>
      </c>
      <c r="I20" s="8"/>
      <c r="J20" s="8">
        <f>IF(OR(F20="",I20=""),"",ROUND(F20*I20,0))</f>
      </c>
      <c r="K20" s="7"/>
    </row>
    <row r="21" ht="20" customHeight="1" spans="5:11" x14ac:dyDescent="0.25">
      <c r="E21" s="2" t="s">
        <v>15</v>
      </c>
      <c r="F21" s="6">
        <f>SUM(F6:F20)</f>
        <v>0</v>
      </c>
      <c r="G21" s="7"/>
      <c r="H21" s="7"/>
      <c r="I21" s="7"/>
      <c r="J21" s="8">
        <f>SUM(J6:J20)</f>
        <v>0</v>
      </c>
      <c r="K21" s="7"/>
    </row>
    <row r="22" ht="20" customHeight="1" x14ac:dyDescent="0.25"/>
    <row r="23" ht="20" customHeight="1" spans="1:11" x14ac:dyDescent="0.25">
      <c r="A23" s="2" t="s">
        <v>16</v>
      </c>
      <c r="B23" s="2"/>
      <c r="C23" s="4" t="s">
        <v>17</v>
      </c>
      <c r="D23" s="4"/>
      <c r="E23" s="4"/>
      <c r="F23" s="4"/>
      <c r="G23" s="4"/>
      <c r="H23" s="4"/>
      <c r="I23" s="4"/>
      <c r="J23" s="4"/>
      <c r="K23" s="4"/>
    </row>
    <row r="24" ht="20" customHeight="1" spans="1:11" x14ac:dyDescent="0.25">
      <c r="A24" s="2" t="s">
        <v>18</v>
      </c>
      <c r="B24" s="2"/>
      <c r="C24" s="4" t="s">
        <v>19</v>
      </c>
      <c r="D24" s="4"/>
      <c r="E24" s="4"/>
      <c r="F24" s="4"/>
      <c r="G24" s="4"/>
      <c r="H24" s="4"/>
      <c r="I24" s="4"/>
      <c r="J24" s="4"/>
      <c r="K24" s="4"/>
    </row>
  </sheetData>
  <mergeCells count="8">
    <mergeCell ref="A1:K1"/>
    <mergeCell ref="B2:F2"/>
    <mergeCell ref="H2:K2"/>
    <mergeCell ref="A3:K3"/>
    <mergeCell ref="A23:B23"/>
    <mergeCell ref="C23:K23"/>
    <mergeCell ref="A24:B24"/>
    <mergeCell ref="C24:K2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3" max="3" width="8" customWidth="1"/>
    <col min="4" max="4" width="5" customWidth="1"/>
    <col min="5" max="5" width="11" customWidth="1"/>
    <col min="6" max="7" width="8" customWidth="1"/>
    <col min="8" max="8" width="7" customWidth="1"/>
    <col min="9" max="9" width="10" customWidth="1"/>
    <col min="10" max="10" width="11" customWidth="1"/>
    <col min="11" max="11" width="16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 t="s">
        <v>20</v>
      </c>
      <c r="C2" s="3"/>
      <c r="D2" s="3"/>
      <c r="E2" s="3"/>
      <c r="F2" s="3"/>
      <c r="G2" s="2" t="s">
        <v>2</v>
      </c>
      <c r="H2" s="3" t="s">
        <v>21</v>
      </c>
      <c r="I2" s="3"/>
      <c r="J2" s="3"/>
      <c r="K2" s="3"/>
    </row>
    <row r="3" ht="20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x14ac:dyDescent="0.25"/>
    <row r="5" ht="20" customHeight="1" spans="1:1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ht="20" customHeight="1" spans="1:11" x14ac:dyDescent="0.25">
      <c r="A6" s="6">
        <v>1</v>
      </c>
      <c r="B6" s="3" t="s">
        <v>22</v>
      </c>
      <c r="C6" s="6">
        <v>120</v>
      </c>
      <c r="D6" s="7" t="s">
        <v>23</v>
      </c>
      <c r="E6" s="6">
        <v>0.05</v>
      </c>
      <c r="F6" s="6">
        <f>IF(OR(C6="",E6=""),"",ROUND(C6*E6,2))</f>
        <v>6</v>
      </c>
      <c r="G6" s="6">
        <v>2</v>
      </c>
      <c r="H6" s="6">
        <f>IF(OR(F6="",G6=""),"",ROUNDUP(F6/G6,0))</f>
        <v>3</v>
      </c>
      <c r="I6" s="8">
        <v>24000</v>
      </c>
      <c r="J6" s="8">
        <f>IF(OR(F6="",I6=""),"",ROUND(F6*I6,0))</f>
        <v>144000</v>
      </c>
      <c r="K6" s="7" t="s">
        <v>24</v>
      </c>
    </row>
    <row r="7" ht="20" customHeight="1" spans="1:11" x14ac:dyDescent="0.25">
      <c r="A7" s="6">
        <v>2</v>
      </c>
      <c r="B7" s="3" t="s">
        <v>25</v>
      </c>
      <c r="C7" s="6">
        <v>240</v>
      </c>
      <c r="D7" s="7" t="s">
        <v>23</v>
      </c>
      <c r="E7" s="6">
        <v>0.04</v>
      </c>
      <c r="F7" s="6">
        <f>IF(OR(C7="",E7=""),"",ROUND(C7*E7,2))</f>
        <v>9.6</v>
      </c>
      <c r="G7" s="6">
        <v>3</v>
      </c>
      <c r="H7" s="6">
        <f>IF(OR(F7="",G7=""),"",ROUNDUP(F7/G7,0))</f>
        <v>4</v>
      </c>
      <c r="I7" s="8">
        <v>24000</v>
      </c>
      <c r="J7" s="8">
        <f>IF(OR(F7="",I7=""),"",ROUND(F7*I7,0))</f>
        <v>230400</v>
      </c>
      <c r="K7" s="7" t="s">
        <v>24</v>
      </c>
    </row>
    <row r="8" ht="20" customHeight="1" spans="1:11" x14ac:dyDescent="0.25">
      <c r="A8" s="6">
        <v>3</v>
      </c>
      <c r="B8" s="3" t="s">
        <v>26</v>
      </c>
      <c r="C8" s="6">
        <v>260</v>
      </c>
      <c r="D8" s="7" t="s">
        <v>23</v>
      </c>
      <c r="E8" s="6">
        <v>0.025</v>
      </c>
      <c r="F8" s="6">
        <f>IF(OR(C8="",E8=""),"",ROUND(C8*E8,2))</f>
        <v>6.5</v>
      </c>
      <c r="G8" s="6">
        <v>2</v>
      </c>
      <c r="H8" s="6">
        <f>IF(OR(F8="",G8=""),"",ROUNDUP(F8/G8,0))</f>
        <v>4</v>
      </c>
      <c r="I8" s="8">
        <v>25000</v>
      </c>
      <c r="J8" s="8">
        <f>IF(OR(F8="",I8=""),"",ROUND(F8*I8,0))</f>
        <v>162500</v>
      </c>
      <c r="K8" s="7" t="s">
        <v>24</v>
      </c>
    </row>
    <row r="9" ht="20" customHeight="1" spans="1:11" x14ac:dyDescent="0.25">
      <c r="A9" s="6">
        <v>4</v>
      </c>
      <c r="B9" s="3" t="s">
        <v>27</v>
      </c>
      <c r="C9" s="6">
        <v>180</v>
      </c>
      <c r="D9" s="7" t="s">
        <v>23</v>
      </c>
      <c r="E9" s="6">
        <v>0.02</v>
      </c>
      <c r="F9" s="6">
        <f>IF(OR(C9="",E9=""),"",ROUND(C9*E9,2))</f>
        <v>3.6</v>
      </c>
      <c r="G9" s="6">
        <v>2</v>
      </c>
      <c r="H9" s="6">
        <f>IF(OR(F9="",G9=""),"",ROUNDUP(F9/G9,0))</f>
        <v>2</v>
      </c>
      <c r="I9" s="8">
        <v>23000</v>
      </c>
      <c r="J9" s="8">
        <f>IF(OR(F9="",I9=""),"",ROUND(F9*I9,0))</f>
        <v>82800</v>
      </c>
      <c r="K9" s="7" t="s">
        <v>24</v>
      </c>
    </row>
    <row r="10" ht="20" customHeight="1" spans="1:11" x14ac:dyDescent="0.25">
      <c r="A10" s="6">
        <v>5</v>
      </c>
      <c r="B10" s="3" t="s">
        <v>28</v>
      </c>
      <c r="C10" s="6">
        <v>90</v>
      </c>
      <c r="D10" s="7" t="s">
        <v>29</v>
      </c>
      <c r="E10" s="6">
        <v>0.01</v>
      </c>
      <c r="F10" s="6">
        <f>IF(OR(C10="",E10=""),"",ROUND(C10*E10,2))</f>
        <v>0.9</v>
      </c>
      <c r="G10" s="6">
        <v>1</v>
      </c>
      <c r="H10" s="6">
        <f>IF(OR(F10="",G10=""),"",ROUNDUP(F10/G10,0))</f>
        <v>1</v>
      </c>
      <c r="I10" s="8">
        <v>23000</v>
      </c>
      <c r="J10" s="8">
        <f>IF(OR(F10="",I10=""),"",ROUND(F10*I10,0))</f>
        <v>20700</v>
      </c>
      <c r="K10" s="7" t="s">
        <v>24</v>
      </c>
    </row>
    <row r="11" ht="20" customHeight="1" spans="1:11" x14ac:dyDescent="0.25">
      <c r="A11" s="6">
        <v>6</v>
      </c>
      <c r="B11" s="3"/>
      <c r="C11" s="6"/>
      <c r="D11" s="7"/>
      <c r="E11" s="6"/>
      <c r="F11" s="6">
        <f>IF(OR(C11="",E11=""),"",ROUND(C11*E11,2))</f>
      </c>
      <c r="G11" s="6"/>
      <c r="H11" s="6">
        <f>IF(OR(F11="",G11=""),"",ROUNDUP(F11/G11,0))</f>
      </c>
      <c r="I11" s="8"/>
      <c r="J11" s="8">
        <f>IF(OR(F11="",I11=""),"",ROUND(F11*I11,0))</f>
      </c>
      <c r="K11" s="7"/>
    </row>
    <row r="12" ht="20" customHeight="1" spans="1:11" x14ac:dyDescent="0.25">
      <c r="A12" s="6">
        <v>7</v>
      </c>
      <c r="B12" s="3"/>
      <c r="C12" s="6"/>
      <c r="D12" s="7"/>
      <c r="E12" s="6"/>
      <c r="F12" s="6">
        <f>IF(OR(C12="",E12=""),"",ROUND(C12*E12,2))</f>
      </c>
      <c r="G12" s="6"/>
      <c r="H12" s="6">
        <f>IF(OR(F12="",G12=""),"",ROUNDUP(F12/G12,0))</f>
      </c>
      <c r="I12" s="8"/>
      <c r="J12" s="8">
        <f>IF(OR(F12="",I12=""),"",ROUND(F12*I12,0))</f>
      </c>
      <c r="K12" s="7"/>
    </row>
    <row r="13" ht="20" customHeight="1" spans="1:11" x14ac:dyDescent="0.25">
      <c r="A13" s="6">
        <v>8</v>
      </c>
      <c r="B13" s="3"/>
      <c r="C13" s="6"/>
      <c r="D13" s="7"/>
      <c r="E13" s="6"/>
      <c r="F13" s="6">
        <f>IF(OR(C13="",E13=""),"",ROUND(C13*E13,2))</f>
      </c>
      <c r="G13" s="6"/>
      <c r="H13" s="6">
        <f>IF(OR(F13="",G13=""),"",ROUNDUP(F13/G13,0))</f>
      </c>
      <c r="I13" s="8"/>
      <c r="J13" s="8">
        <f>IF(OR(F13="",I13=""),"",ROUND(F13*I13,0))</f>
      </c>
      <c r="K13" s="7"/>
    </row>
    <row r="14" ht="20" customHeight="1" spans="1:11" x14ac:dyDescent="0.25">
      <c r="A14" s="6">
        <v>9</v>
      </c>
      <c r="B14" s="3"/>
      <c r="C14" s="6"/>
      <c r="D14" s="7"/>
      <c r="E14" s="6"/>
      <c r="F14" s="6">
        <f>IF(OR(C14="",E14=""),"",ROUND(C14*E14,2))</f>
      </c>
      <c r="G14" s="6"/>
      <c r="H14" s="6">
        <f>IF(OR(F14="",G14=""),"",ROUNDUP(F14/G14,0))</f>
      </c>
      <c r="I14" s="8"/>
      <c r="J14" s="8">
        <f>IF(OR(F14="",I14=""),"",ROUND(F14*I14,0))</f>
      </c>
      <c r="K14" s="7"/>
    </row>
    <row r="15" ht="20" customHeight="1" spans="1:11" x14ac:dyDescent="0.25">
      <c r="A15" s="6">
        <v>10</v>
      </c>
      <c r="B15" s="3"/>
      <c r="C15" s="6"/>
      <c r="D15" s="7"/>
      <c r="E15" s="6"/>
      <c r="F15" s="6">
        <f>IF(OR(C15="",E15=""),"",ROUND(C15*E15,2))</f>
      </c>
      <c r="G15" s="6"/>
      <c r="H15" s="6">
        <f>IF(OR(F15="",G15=""),"",ROUNDUP(F15/G15,0))</f>
      </c>
      <c r="I15" s="8"/>
      <c r="J15" s="8">
        <f>IF(OR(F15="",I15=""),"",ROUND(F15*I15,0))</f>
      </c>
      <c r="K15" s="7"/>
    </row>
    <row r="16" ht="20" customHeight="1" spans="1:11" x14ac:dyDescent="0.25">
      <c r="A16" s="6">
        <v>11</v>
      </c>
      <c r="B16" s="3"/>
      <c r="C16" s="6"/>
      <c r="D16" s="7"/>
      <c r="E16" s="6"/>
      <c r="F16" s="6">
        <f>IF(OR(C16="",E16=""),"",ROUND(C16*E16,2))</f>
      </c>
      <c r="G16" s="6"/>
      <c r="H16" s="6">
        <f>IF(OR(F16="",G16=""),"",ROUNDUP(F16/G16,0))</f>
      </c>
      <c r="I16" s="8"/>
      <c r="J16" s="8">
        <f>IF(OR(F16="",I16=""),"",ROUND(F16*I16,0))</f>
      </c>
      <c r="K16" s="7"/>
    </row>
    <row r="17" ht="20" customHeight="1" spans="1:11" x14ac:dyDescent="0.25">
      <c r="A17" s="6">
        <v>12</v>
      </c>
      <c r="B17" s="3"/>
      <c r="C17" s="6"/>
      <c r="D17" s="7"/>
      <c r="E17" s="6"/>
      <c r="F17" s="6">
        <f>IF(OR(C17="",E17=""),"",ROUND(C17*E17,2))</f>
      </c>
      <c r="G17" s="6"/>
      <c r="H17" s="6">
        <f>IF(OR(F17="",G17=""),"",ROUNDUP(F17/G17,0))</f>
      </c>
      <c r="I17" s="8"/>
      <c r="J17" s="8">
        <f>IF(OR(F17="",I17=""),"",ROUND(F17*I17,0))</f>
      </c>
      <c r="K17" s="7"/>
    </row>
    <row r="18" ht="20" customHeight="1" spans="1:11" x14ac:dyDescent="0.25">
      <c r="A18" s="6">
        <v>13</v>
      </c>
      <c r="B18" s="3"/>
      <c r="C18" s="6"/>
      <c r="D18" s="7"/>
      <c r="E18" s="6"/>
      <c r="F18" s="6">
        <f>IF(OR(C18="",E18=""),"",ROUND(C18*E18,2))</f>
      </c>
      <c r="G18" s="6"/>
      <c r="H18" s="6">
        <f>IF(OR(F18="",G18=""),"",ROUNDUP(F18/G18,0))</f>
      </c>
      <c r="I18" s="8"/>
      <c r="J18" s="8">
        <f>IF(OR(F18="",I18=""),"",ROUND(F18*I18,0))</f>
      </c>
      <c r="K18" s="7"/>
    </row>
    <row r="19" ht="20" customHeight="1" spans="1:11" x14ac:dyDescent="0.25">
      <c r="A19" s="6">
        <v>14</v>
      </c>
      <c r="B19" s="3"/>
      <c r="C19" s="6"/>
      <c r="D19" s="7"/>
      <c r="E19" s="6"/>
      <c r="F19" s="6">
        <f>IF(OR(C19="",E19=""),"",ROUND(C19*E19,2))</f>
      </c>
      <c r="G19" s="6"/>
      <c r="H19" s="6">
        <f>IF(OR(F19="",G19=""),"",ROUNDUP(F19/G19,0))</f>
      </c>
      <c r="I19" s="8"/>
      <c r="J19" s="8">
        <f>IF(OR(F19="",I19=""),"",ROUND(F19*I19,0))</f>
      </c>
      <c r="K19" s="7"/>
    </row>
    <row r="20" ht="20" customHeight="1" spans="1:11" x14ac:dyDescent="0.25">
      <c r="A20" s="6">
        <v>15</v>
      </c>
      <c r="B20" s="3"/>
      <c r="C20" s="6"/>
      <c r="D20" s="7"/>
      <c r="E20" s="6"/>
      <c r="F20" s="6">
        <f>IF(OR(C20="",E20=""),"",ROUND(C20*E20,2))</f>
      </c>
      <c r="G20" s="6"/>
      <c r="H20" s="6">
        <f>IF(OR(F20="",G20=""),"",ROUNDUP(F20/G20,0))</f>
      </c>
      <c r="I20" s="8"/>
      <c r="J20" s="8">
        <f>IF(OR(F20="",I20=""),"",ROUND(F20*I20,0))</f>
      </c>
      <c r="K20" s="7"/>
    </row>
    <row r="21" ht="20" customHeight="1" spans="5:11" x14ac:dyDescent="0.25">
      <c r="E21" s="2" t="s">
        <v>15</v>
      </c>
      <c r="F21" s="6">
        <f>SUM(F6:F20)</f>
        <v>26.6</v>
      </c>
      <c r="G21" s="7"/>
      <c r="H21" s="7"/>
      <c r="I21" s="7"/>
      <c r="J21" s="8">
        <f>SUM(J6:J20)</f>
        <v>640400</v>
      </c>
      <c r="K21" s="7"/>
    </row>
    <row r="22" ht="20" customHeight="1" x14ac:dyDescent="0.25"/>
    <row r="23" ht="20" customHeight="1" spans="1:11" x14ac:dyDescent="0.25">
      <c r="A23" s="2" t="s">
        <v>16</v>
      </c>
      <c r="B23" s="2"/>
      <c r="C23" s="4" t="s">
        <v>17</v>
      </c>
      <c r="D23" s="4"/>
      <c r="E23" s="4"/>
      <c r="F23" s="4"/>
      <c r="G23" s="4"/>
      <c r="H23" s="4"/>
      <c r="I23" s="4"/>
      <c r="J23" s="4"/>
      <c r="K23" s="4"/>
    </row>
    <row r="24" ht="20" customHeight="1" spans="1:11" x14ac:dyDescent="0.25">
      <c r="A24" s="2" t="s">
        <v>18</v>
      </c>
      <c r="B24" s="2"/>
      <c r="C24" s="4" t="s">
        <v>19</v>
      </c>
      <c r="D24" s="4"/>
      <c r="E24" s="4"/>
      <c r="F24" s="4"/>
      <c r="G24" s="4"/>
      <c r="H24" s="4"/>
      <c r="I24" s="4"/>
      <c r="J24" s="4"/>
      <c r="K24" s="4"/>
    </row>
  </sheetData>
  <mergeCells count="8">
    <mergeCell ref="A1:K1"/>
    <mergeCell ref="B2:F2"/>
    <mergeCell ref="H2:K2"/>
    <mergeCell ref="A3:K3"/>
    <mergeCell ref="A23:B23"/>
    <mergeCell ref="C23:K23"/>
    <mergeCell ref="A24:B24"/>
    <mergeCell ref="C24:K24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30</v>
      </c>
      <c r="B2" s="7" t="s">
        <v>31</v>
      </c>
    </row>
    <row r="3" ht="20" customHeight="1" spans="1:2" x14ac:dyDescent="0.25">
      <c r="A3" s="2" t="s">
        <v>32</v>
      </c>
      <c r="B3" s="7" t="s">
        <v>33</v>
      </c>
    </row>
    <row r="4" ht="20" customHeight="1" spans="1:2" x14ac:dyDescent="0.25">
      <c r="A4" s="2" t="s">
        <v>34</v>
      </c>
      <c r="B4" s="7" t="s">
        <v>35</v>
      </c>
    </row>
    <row r="5" ht="20" customHeight="1" spans="1:2" x14ac:dyDescent="0.25">
      <c r="A5" s="2" t="s">
        <v>36</v>
      </c>
      <c r="B5" s="7" t="s">
        <v>37</v>
      </c>
    </row>
    <row r="6" ht="20" customHeight="1" spans="1:2" x14ac:dyDescent="0.25">
      <c r="A6" s="2" t="s">
        <v>38</v>
      </c>
      <c r="B6" s="7" t="s">
        <v>39</v>
      </c>
    </row>
    <row r="7" ht="20" customHeight="1" spans="1:2" x14ac:dyDescent="0.25">
      <c r="A7" s="2" t="s">
        <v>40</v>
      </c>
      <c r="B7" s="7" t="s">
        <v>41</v>
      </c>
    </row>
    <row r="8" ht="20" customHeight="1" spans="1:2" x14ac:dyDescent="0.25">
      <c r="A8" s="2" t="s">
        <v>42</v>
      </c>
      <c r="B8" s="7" t="s">
        <v>21</v>
      </c>
    </row>
    <row r="9" ht="20" customHeight="1" spans="1:2" x14ac:dyDescent="0.25">
      <c r="A9" s="2" t="s">
        <v>43</v>
      </c>
      <c r="B9" s="7" t="s">
        <v>44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