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<sst xmlns="http://schemas.openxmlformats.org/spreadsheetml/2006/main" count="92" uniqueCount="57">
  <si>
    <t>法定福利費の計算表（見積用）</t>
  </si>
  <si>
    <t>工事名</t>
  </si>
  <si>
    <t>見積番号</t>
  </si>
  <si>
    <t>提出先</t>
  </si>
  <si>
    <t>作成日</t>
  </si>
  <si>
    <t>1. 労務費（人工×労務単価）</t>
  </si>
  <si>
    <t>職種</t>
  </si>
  <si>
    <t>人工（人日）</t>
  </si>
  <si>
    <t>労務単価（円/人日）</t>
  </si>
  <si>
    <t>労務費</t>
  </si>
  <si>
    <t>備考</t>
  </si>
  <si>
    <t>労務費の合計</t>
  </si>
  <si>
    <t>労務単価は例です。自社の賃金の実績や、公共工事設計労務単価などを確かめて入れてください。</t>
  </si>
  <si>
    <t>2. 法定福利費（労務費×事業主負担の保険料率）</t>
  </si>
  <si>
    <t>保険の種類</t>
  </si>
  <si>
    <t>料率（%）</t>
  </si>
  <si>
    <t>対象の労務費</t>
  </si>
  <si>
    <t>法定福利費</t>
  </si>
  <si>
    <t>健康保険</t>
  </si>
  <si>
    <t>介護保険</t>
  </si>
  <si>
    <t>厚生年金保険</t>
  </si>
  <si>
    <t>子ども・子育て拠出金</t>
  </si>
  <si>
    <t>雇用保険</t>
  </si>
  <si>
    <t>合計</t>
  </si>
  <si>
    <t>見積書に書く金額</t>
  </si>
  <si>
    <t>見積書の「法定福利費」の行に、この金額を内訳として明示して書きます。</t>
  </si>
  <si>
    <t>料率は年度と加入先（協会けんぽの都道府県・健康保険組合・建設国保など）で変わります。記入例の率はすべて「例」です。最新の料率を確かめて入れてください。率は事業主が負担する分だけを入れます（本人負担の分は入れません）。</t>
  </si>
  <si>
    <t>〇〇ビル3階 事務所内装改修工事</t>
  </si>
  <si>
    <t>E-2026-0317</t>
  </si>
  <si>
    <t>株式会社サンプル建設 御中</t>
  </si>
  <si>
    <t>2026年10月17日</t>
  </si>
  <si>
    <t>内装工</t>
  </si>
  <si>
    <t>例の労務単価</t>
  </si>
  <si>
    <t>ボード工</t>
  </si>
  <si>
    <t>軽天工</t>
  </si>
  <si>
    <t>雑工</t>
  </si>
  <si>
    <t>例の率。加入先・都道府県で変わる</t>
  </si>
  <si>
    <t>例の率。40〜64歳の人が対象</t>
  </si>
  <si>
    <t>例の率</t>
  </si>
  <si>
    <t>例の率。事業の種類で変わる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</si>
  <si>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</si>
  <si>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</si>
  <si>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</si>
  <si>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</si>
  <si>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</si>
  <si>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上の表に、職種・人工（人日）・労務単価を入れて労務費を出します。下の表の「料率（%）」に、保険ごとの事業主負担の率を入れると、法定福利費が自動で計算されます。「見積書に書く金額」を、見積書の法定福利費の行に写します。</t>
  </si>
  <si>
    <t>自社に合わせて直すなら</t>
  </si>
  <si>
    <t>労務費を別の方法（工事費×労務費の割合など）で出している場合は、労務費の合計のセルに直接金額を入れても計算できます。</t>
  </si>
  <si>
    <t>気をつけること</t>
  </si>
  <si>
    <t>記入例の料率・労務単価はすべて「例」です。最新の料率を確かめて入れてください。料率は年度（多くは4月）や加入先で変わります。</t>
  </si>
  <si>
    <t>料率を確かめる先</t>
  </si>
  <si>
    <t>健康保険・介護保険：加入している協会けんぽ（都道府県）・健康保険組合・建設国保など／厚生年金保険・子ども・子育て拠出金：日本年金機構／雇用保険：厚生労働省（事業の種類ごとの率）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</si>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</sst>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;&quot;&quot;"/>
    <numFmt numFmtId="165" formatCode="&quot;¥&quot;#,##0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sz val="12"/>
    </font>
    <font>
      <b/>
      <color rgb="FFFFFFFF"/>
      <sz val="10"/>
    </font>
    <font>
      <color rgb="FF4B5563"/>
      <sz val="9"/>
    </font>
    <font>
      <b/>
      <sz val="14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  <fill>
      <patternFill patternType="solid">
        <fgColor rgb="FFFFF4C2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165" fontId="7" fillId="5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 showGridLines="0"/>
  </sheetViews>
  <sheetFormatPr defaultRowHeight="15" outlineLevelRow="0" outlineLevelCol="0" x14ac:dyDescent="55"/>
  <cols>
    <col min="1" max="1" width="20" customWidth="1"/>
    <col min="2" max="2" width="12" customWidth="1"/>
    <col min="3" max="3" width="16" customWidth="1"/>
    <col min="4" max="5" width="14" customWidth="1"/>
    <col min="6" max="6" width="22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/>
      <c r="C2" s="3"/>
      <c r="D2" s="2" t="s">
        <v>2</v>
      </c>
      <c r="E2" s="3"/>
      <c r="F2" s="3"/>
    </row>
    <row r="3" ht="20" customHeight="1" spans="1:6" x14ac:dyDescent="0.25">
      <c r="A3" s="2" t="s">
        <v>3</v>
      </c>
      <c r="B3" s="3"/>
      <c r="C3" s="3"/>
      <c r="D3" s="2" t="s">
        <v>4</v>
      </c>
      <c r="E3" s="3"/>
      <c r="F3" s="3"/>
    </row>
    <row r="4" ht="20" customHeight="1" x14ac:dyDescent="0.25"/>
    <row r="5" ht="20" customHeight="1" spans="1:6" x14ac:dyDescent="0.25">
      <c r="A5" s="4" t="s">
        <v>5</v>
      </c>
      <c r="B5" s="4"/>
      <c r="C5" s="4"/>
      <c r="D5" s="4"/>
      <c r="E5" s="4"/>
      <c r="F5" s="4"/>
    </row>
    <row r="6" ht="20" customHeight="1" spans="1:6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/>
    </row>
    <row r="7" ht="20" customHeight="1" spans="1:6" x14ac:dyDescent="0.25">
      <c r="A7" s="3"/>
      <c r="B7" s="6"/>
      <c r="C7" s="7"/>
      <c r="D7" s="7">
        <f>IF(B7="","",ROUND(B7*C7,0))</f>
      </c>
      <c r="E7" s="8"/>
      <c r="F7" s="8"/>
    </row>
    <row r="8" ht="20" customHeight="1" spans="1:6" x14ac:dyDescent="0.25">
      <c r="A8" s="3"/>
      <c r="B8" s="6"/>
      <c r="C8" s="7"/>
      <c r="D8" s="7">
        <f>IF(B8="","",ROUND(B8*C8,0))</f>
      </c>
      <c r="E8" s="8"/>
      <c r="F8" s="8"/>
    </row>
    <row r="9" ht="20" customHeight="1" spans="1:6" x14ac:dyDescent="0.25">
      <c r="A9" s="3"/>
      <c r="B9" s="6"/>
      <c r="C9" s="7"/>
      <c r="D9" s="7">
        <f>IF(B9="","",ROUND(B9*C9,0))</f>
      </c>
      <c r="E9" s="8"/>
      <c r="F9" s="8"/>
    </row>
    <row r="10" ht="20" customHeight="1" spans="1:6" x14ac:dyDescent="0.25">
      <c r="A10" s="3"/>
      <c r="B10" s="6"/>
      <c r="C10" s="7"/>
      <c r="D10" s="7">
        <f>IF(B10="","",ROUND(B10*C10,0))</f>
      </c>
      <c r="E10" s="8"/>
      <c r="F10" s="8"/>
    </row>
    <row r="11" ht="20" customHeight="1" spans="1:6" x14ac:dyDescent="0.25">
      <c r="A11" s="3"/>
      <c r="B11" s="6"/>
      <c r="C11" s="7"/>
      <c r="D11" s="7">
        <f>IF(B11="","",ROUND(B11*C11,0))</f>
      </c>
      <c r="E11" s="8"/>
      <c r="F11" s="8"/>
    </row>
    <row r="12" ht="20" customHeight="1" spans="1:6" x14ac:dyDescent="0.25">
      <c r="A12" s="3"/>
      <c r="B12" s="6"/>
      <c r="C12" s="7"/>
      <c r="D12" s="7">
        <f>IF(B12="","",ROUND(B12*C12,0))</f>
      </c>
      <c r="E12" s="8"/>
      <c r="F12" s="8"/>
    </row>
    <row r="13" ht="20" customHeight="1" spans="3:6" x14ac:dyDescent="0.25">
      <c r="C13" s="2" t="s">
        <v>11</v>
      </c>
      <c r="D13" s="7">
        <f>SUM(D7:D12)</f>
        <v>0</v>
      </c>
      <c r="E13" s="8"/>
      <c r="F13" s="8"/>
    </row>
    <row r="14" ht="20" customHeight="1" spans="1:6" x14ac:dyDescent="0.25">
      <c r="A14" s="9" t="s">
        <v>12</v>
      </c>
      <c r="B14" s="9"/>
      <c r="C14" s="9"/>
      <c r="D14" s="9"/>
      <c r="E14" s="9"/>
      <c r="F14" s="9"/>
    </row>
    <row r="15" ht="20" customHeight="1" x14ac:dyDescent="0.25"/>
    <row r="16" ht="20" customHeight="1" spans="1:6" x14ac:dyDescent="0.25">
      <c r="A16" s="4" t="s">
        <v>13</v>
      </c>
      <c r="B16" s="4"/>
      <c r="C16" s="4"/>
      <c r="D16" s="4"/>
      <c r="E16" s="4"/>
      <c r="F16" s="4"/>
    </row>
    <row r="17" ht="20" customHeight="1" spans="1:6" x14ac:dyDescent="0.25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10</v>
      </c>
      <c r="F17" s="5"/>
    </row>
    <row r="18" ht="20" customHeight="1" spans="1:6" x14ac:dyDescent="0.25">
      <c r="A18" s="2" t="s">
        <v>18</v>
      </c>
      <c r="B18" s="6"/>
      <c r="C18" s="7">
        <f>$D$13</f>
        <v>0</v>
      </c>
      <c r="D18" s="7">
        <f>ROUNDDOWN(C18*B18/100,0)</f>
        <v>0</v>
      </c>
      <c r="E18" s="8"/>
      <c r="F18" s="8"/>
    </row>
    <row r="19" ht="20" customHeight="1" spans="1:6" x14ac:dyDescent="0.25">
      <c r="A19" s="2" t="s">
        <v>19</v>
      </c>
      <c r="B19" s="6"/>
      <c r="C19" s="7">
        <f>$D$13</f>
        <v>0</v>
      </c>
      <c r="D19" s="7">
        <f>ROUNDDOWN(C19*B19/100,0)</f>
        <v>0</v>
      </c>
      <c r="E19" s="8"/>
      <c r="F19" s="8"/>
    </row>
    <row r="20" ht="20" customHeight="1" spans="1:6" x14ac:dyDescent="0.25">
      <c r="A20" s="2" t="s">
        <v>20</v>
      </c>
      <c r="B20" s="6"/>
      <c r="C20" s="7">
        <f>$D$13</f>
        <v>0</v>
      </c>
      <c r="D20" s="7">
        <f>ROUNDDOWN(C20*B20/100,0)</f>
        <v>0</v>
      </c>
      <c r="E20" s="8"/>
      <c r="F20" s="8"/>
    </row>
    <row r="21" ht="20" customHeight="1" spans="1:6" x14ac:dyDescent="0.25">
      <c r="A21" s="2" t="s">
        <v>21</v>
      </c>
      <c r="B21" s="6"/>
      <c r="C21" s="7">
        <f>$D$13</f>
        <v>0</v>
      </c>
      <c r="D21" s="7">
        <f>ROUNDDOWN(C21*B21/100,0)</f>
        <v>0</v>
      </c>
      <c r="E21" s="8"/>
      <c r="F21" s="8"/>
    </row>
    <row r="22" ht="20" customHeight="1" spans="1:6" x14ac:dyDescent="0.25">
      <c r="A22" s="2" t="s">
        <v>22</v>
      </c>
      <c r="B22" s="6"/>
      <c r="C22" s="7">
        <f>$D$13</f>
        <v>0</v>
      </c>
      <c r="D22" s="7">
        <f>ROUNDDOWN(C22*B22/100,0)</f>
        <v>0</v>
      </c>
      <c r="E22" s="8"/>
      <c r="F22" s="8"/>
    </row>
    <row r="23" ht="20" customHeight="1" spans="1:6" x14ac:dyDescent="0.25">
      <c r="A23" s="2" t="s">
        <v>23</v>
      </c>
      <c r="B23" s="6">
        <f>SUM(B18:B22)</f>
        <v>0</v>
      </c>
      <c r="C23" s="8"/>
      <c r="D23" s="7">
        <f>SUM(D18:D22)</f>
        <v>0</v>
      </c>
      <c r="E23" s="8"/>
      <c r="F23" s="8"/>
    </row>
    <row r="24" ht="20" customHeight="1" x14ac:dyDescent="0.25"/>
    <row r="25" ht="20" customHeight="1" spans="1:6" x14ac:dyDescent="0.25">
      <c r="A25" s="2" t="s">
        <v>24</v>
      </c>
      <c r="B25" s="10">
        <f>D23</f>
        <v>0</v>
      </c>
      <c r="C25" s="10"/>
      <c r="D25" s="9" t="s">
        <v>25</v>
      </c>
      <c r="E25" s="9"/>
      <c r="F25" s="9"/>
    </row>
    <row r="26" ht="20" customHeight="1" spans="1:6" x14ac:dyDescent="0.25">
      <c r="A26" s="9" t="s">
        <v>26</v>
      </c>
      <c r="B26" s="9"/>
      <c r="C26" s="9"/>
      <c r="D26" s="9"/>
      <c r="E26" s="9"/>
      <c r="F26" s="9"/>
    </row>
  </sheetData>
  <mergeCells count="26">
    <mergeCell ref="A1:F1"/>
    <mergeCell ref="B2:C2"/>
    <mergeCell ref="E2:F2"/>
    <mergeCell ref="B3:C3"/>
    <mergeCell ref="E3:F3"/>
    <mergeCell ref="A5:F5"/>
    <mergeCell ref="E6:F6"/>
    <mergeCell ref="E7:F7"/>
    <mergeCell ref="E8:F8"/>
    <mergeCell ref="E9:F9"/>
    <mergeCell ref="E10:F10"/>
    <mergeCell ref="E11:F11"/>
    <mergeCell ref="E12:F12"/>
    <mergeCell ref="E13:F13"/>
    <mergeCell ref="A14:F14"/>
    <mergeCell ref="A16:F16"/>
    <mergeCell ref="E17:F17"/>
    <mergeCell ref="E18:F18"/>
    <mergeCell ref="E19:F19"/>
    <mergeCell ref="E20:F20"/>
    <mergeCell ref="E21:F21"/>
    <mergeCell ref="E22:F22"/>
    <mergeCell ref="E23:F23"/>
    <mergeCell ref="B25:C25"/>
    <mergeCell ref="D25:F25"/>
    <mergeCell ref="A26:F2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 showGridLines="0"/>
  </sheetViews>
  <sheetFormatPr defaultRowHeight="15" outlineLevelRow="0" outlineLevelCol="0" x14ac:dyDescent="55"/>
  <cols>
    <col min="1" max="1" width="20" customWidth="1"/>
    <col min="2" max="2" width="12" customWidth="1"/>
    <col min="3" max="3" width="16" customWidth="1"/>
    <col min="4" max="5" width="14" customWidth="1"/>
    <col min="6" max="6" width="22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 t="s">
        <v>27</v>
      </c>
      <c r="C2" s="3"/>
      <c r="D2" s="2" t="s">
        <v>2</v>
      </c>
      <c r="E2" s="3" t="s">
        <v>28</v>
      </c>
      <c r="F2" s="3"/>
    </row>
    <row r="3" ht="20" customHeight="1" spans="1:6" x14ac:dyDescent="0.25">
      <c r="A3" s="2" t="s">
        <v>3</v>
      </c>
      <c r="B3" s="3" t="s">
        <v>29</v>
      </c>
      <c r="C3" s="3"/>
      <c r="D3" s="2" t="s">
        <v>4</v>
      </c>
      <c r="E3" s="3" t="s">
        <v>30</v>
      </c>
      <c r="F3" s="3"/>
    </row>
    <row r="4" ht="20" customHeight="1" x14ac:dyDescent="0.25"/>
    <row r="5" ht="20" customHeight="1" spans="1:6" x14ac:dyDescent="0.25">
      <c r="A5" s="4" t="s">
        <v>5</v>
      </c>
      <c r="B5" s="4"/>
      <c r="C5" s="4"/>
      <c r="D5" s="4"/>
      <c r="E5" s="4"/>
      <c r="F5" s="4"/>
    </row>
    <row r="6" ht="20" customHeight="1" spans="1:6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/>
    </row>
    <row r="7" ht="20" customHeight="1" spans="1:6" x14ac:dyDescent="0.25">
      <c r="A7" s="3" t="s">
        <v>31</v>
      </c>
      <c r="B7" s="6">
        <v>18</v>
      </c>
      <c r="C7" s="7">
        <v>25000</v>
      </c>
      <c r="D7" s="7">
        <f>IF(B7="","",ROUND(B7*C7,0))</f>
        <v>450000</v>
      </c>
      <c r="E7" s="8" t="s">
        <v>32</v>
      </c>
      <c r="F7" s="8"/>
    </row>
    <row r="8" ht="20" customHeight="1" spans="1:6" x14ac:dyDescent="0.25">
      <c r="A8" s="3" t="s">
        <v>33</v>
      </c>
      <c r="B8" s="6">
        <v>22</v>
      </c>
      <c r="C8" s="7">
        <v>24000</v>
      </c>
      <c r="D8" s="7">
        <f>IF(B8="","",ROUND(B8*C8,0))</f>
        <v>528000</v>
      </c>
      <c r="E8" s="8" t="s">
        <v>32</v>
      </c>
      <c r="F8" s="8"/>
    </row>
    <row r="9" ht="20" customHeight="1" spans="1:6" x14ac:dyDescent="0.25">
      <c r="A9" s="3" t="s">
        <v>34</v>
      </c>
      <c r="B9" s="6">
        <v>15</v>
      </c>
      <c r="C9" s="7">
        <v>24000</v>
      </c>
      <c r="D9" s="7">
        <f>IF(B9="","",ROUND(B9*C9,0))</f>
        <v>360000</v>
      </c>
      <c r="E9" s="8" t="s">
        <v>32</v>
      </c>
      <c r="F9" s="8"/>
    </row>
    <row r="10" ht="20" customHeight="1" spans="1:6" x14ac:dyDescent="0.25">
      <c r="A10" s="3" t="s">
        <v>35</v>
      </c>
      <c r="B10" s="6">
        <v>6</v>
      </c>
      <c r="C10" s="7">
        <v>18000</v>
      </c>
      <c r="D10" s="7">
        <f>IF(B10="","",ROUND(B10*C10,0))</f>
        <v>108000</v>
      </c>
      <c r="E10" s="8" t="s">
        <v>32</v>
      </c>
      <c r="F10" s="8"/>
    </row>
    <row r="11" ht="20" customHeight="1" spans="1:6" x14ac:dyDescent="0.25">
      <c r="A11" s="3"/>
      <c r="B11" s="6"/>
      <c r="C11" s="7"/>
      <c r="D11" s="7">
        <f>IF(B11="","",ROUND(B11*C11,0))</f>
      </c>
      <c r="E11" s="8"/>
      <c r="F11" s="8"/>
    </row>
    <row r="12" ht="20" customHeight="1" spans="1:6" x14ac:dyDescent="0.25">
      <c r="A12" s="3"/>
      <c r="B12" s="6"/>
      <c r="C12" s="7"/>
      <c r="D12" s="7">
        <f>IF(B12="","",ROUND(B12*C12,0))</f>
      </c>
      <c r="E12" s="8"/>
      <c r="F12" s="8"/>
    </row>
    <row r="13" ht="20" customHeight="1" spans="3:6" x14ac:dyDescent="0.25">
      <c r="C13" s="2" t="s">
        <v>11</v>
      </c>
      <c r="D13" s="7">
        <f>SUM(D7:D12)</f>
        <v>1446000</v>
      </c>
      <c r="E13" s="8"/>
      <c r="F13" s="8"/>
    </row>
    <row r="14" ht="20" customHeight="1" spans="1:6" x14ac:dyDescent="0.25">
      <c r="A14" s="9" t="s">
        <v>12</v>
      </c>
      <c r="B14" s="9"/>
      <c r="C14" s="9"/>
      <c r="D14" s="9"/>
      <c r="E14" s="9"/>
      <c r="F14" s="9"/>
    </row>
    <row r="15" ht="20" customHeight="1" x14ac:dyDescent="0.25"/>
    <row r="16" ht="20" customHeight="1" spans="1:6" x14ac:dyDescent="0.25">
      <c r="A16" s="4" t="s">
        <v>13</v>
      </c>
      <c r="B16" s="4"/>
      <c r="C16" s="4"/>
      <c r="D16" s="4"/>
      <c r="E16" s="4"/>
      <c r="F16" s="4"/>
    </row>
    <row r="17" ht="20" customHeight="1" spans="1:6" x14ac:dyDescent="0.25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10</v>
      </c>
      <c r="F17" s="5"/>
    </row>
    <row r="18" ht="20" customHeight="1" spans="1:6" x14ac:dyDescent="0.25">
      <c r="A18" s="2" t="s">
        <v>18</v>
      </c>
      <c r="B18" s="6">
        <v>5</v>
      </c>
      <c r="C18" s="7">
        <f>$D$13</f>
        <v>1446000</v>
      </c>
      <c r="D18" s="7">
        <f>ROUNDDOWN(C18*B18/100,0)</f>
        <v>72300</v>
      </c>
      <c r="E18" s="8" t="s">
        <v>36</v>
      </c>
      <c r="F18" s="8"/>
    </row>
    <row r="19" ht="20" customHeight="1" spans="1:6" x14ac:dyDescent="0.25">
      <c r="A19" s="2" t="s">
        <v>19</v>
      </c>
      <c r="B19" s="6">
        <v>0.8</v>
      </c>
      <c r="C19" s="7">
        <f>$D$13</f>
        <v>1446000</v>
      </c>
      <c r="D19" s="7">
        <f>ROUNDDOWN(C19*B19/100,0)</f>
        <v>11568</v>
      </c>
      <c r="E19" s="8" t="s">
        <v>37</v>
      </c>
      <c r="F19" s="8"/>
    </row>
    <row r="20" ht="20" customHeight="1" spans="1:6" x14ac:dyDescent="0.25">
      <c r="A20" s="2" t="s">
        <v>20</v>
      </c>
      <c r="B20" s="6">
        <v>9.15</v>
      </c>
      <c r="C20" s="7">
        <f>$D$13</f>
        <v>1446000</v>
      </c>
      <c r="D20" s="7">
        <f>ROUNDDOWN(C20*B20/100,0)</f>
        <v>132309</v>
      </c>
      <c r="E20" s="8" t="s">
        <v>38</v>
      </c>
      <c r="F20" s="8"/>
    </row>
    <row r="21" ht="20" customHeight="1" spans="1:6" x14ac:dyDescent="0.25">
      <c r="A21" s="2" t="s">
        <v>21</v>
      </c>
      <c r="B21" s="6">
        <v>0.36</v>
      </c>
      <c r="C21" s="7">
        <f>$D$13</f>
        <v>1446000</v>
      </c>
      <c r="D21" s="7">
        <f>ROUNDDOWN(C21*B21/100,0)</f>
        <v>5205</v>
      </c>
      <c r="E21" s="8" t="s">
        <v>38</v>
      </c>
      <c r="F21" s="8"/>
    </row>
    <row r="22" ht="20" customHeight="1" spans="1:6" x14ac:dyDescent="0.25">
      <c r="A22" s="2" t="s">
        <v>22</v>
      </c>
      <c r="B22" s="6">
        <v>1.2</v>
      </c>
      <c r="C22" s="7">
        <f>$D$13</f>
        <v>1446000</v>
      </c>
      <c r="D22" s="7">
        <f>ROUNDDOWN(C22*B22/100,0)</f>
        <v>17352</v>
      </c>
      <c r="E22" s="8" t="s">
        <v>39</v>
      </c>
      <c r="F22" s="8"/>
    </row>
    <row r="23" ht="20" customHeight="1" spans="1:6" x14ac:dyDescent="0.25">
      <c r="A23" s="2" t="s">
        <v>23</v>
      </c>
      <c r="B23" s="6">
        <f>SUM(B18:B22)</f>
        <v>16.51</v>
      </c>
      <c r="C23" s="8"/>
      <c r="D23" s="7">
        <f>SUM(D18:D22)</f>
        <v>238734</v>
      </c>
      <c r="E23" s="8"/>
      <c r="F23" s="8"/>
    </row>
    <row r="24" ht="20" customHeight="1" x14ac:dyDescent="0.25"/>
    <row r="25" ht="20" customHeight="1" spans="1:6" x14ac:dyDescent="0.25">
      <c r="A25" s="2" t="s">
        <v>24</v>
      </c>
      <c r="B25" s="10">
        <f>D23</f>
        <v>238734</v>
      </c>
      <c r="C25" s="10"/>
      <c r="D25" s="9" t="s">
        <v>25</v>
      </c>
      <c r="E25" s="9"/>
      <c r="F25" s="9"/>
    </row>
    <row r="26" ht="20" customHeight="1" spans="1:6" x14ac:dyDescent="0.25">
      <c r="A26" s="9" t="s">
        <v>26</v>
      </c>
      <c r="B26" s="9"/>
      <c r="C26" s="9"/>
      <c r="D26" s="9"/>
      <c r="E26" s="9"/>
      <c r="F26" s="9"/>
    </row>
  </sheetData>
  <mergeCells count="26">
    <mergeCell ref="A1:F1"/>
    <mergeCell ref="B2:C2"/>
    <mergeCell ref="E2:F2"/>
    <mergeCell ref="B3:C3"/>
    <mergeCell ref="E3:F3"/>
    <mergeCell ref="A5:F5"/>
    <mergeCell ref="E6:F6"/>
    <mergeCell ref="E7:F7"/>
    <mergeCell ref="E8:F8"/>
    <mergeCell ref="E9:F9"/>
    <mergeCell ref="E10:F10"/>
    <mergeCell ref="E11:F11"/>
    <mergeCell ref="E12:F12"/>
    <mergeCell ref="E13:F13"/>
    <mergeCell ref="A14:F14"/>
    <mergeCell ref="A16:F16"/>
    <mergeCell ref="E17:F17"/>
    <mergeCell ref="E18:F18"/>
    <mergeCell ref="E19:F19"/>
    <mergeCell ref="E20:F20"/>
    <mergeCell ref="E21:F21"/>
    <mergeCell ref="E22:F22"/>
    <mergeCell ref="E23:F23"/>
    <mergeCell ref="B25:C25"/>
    <mergeCell ref="D25:F25"/>
    <mergeCell ref="A26:F2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40</v>
      </c>
      <c r="B2" s="8" t="s">
        <v>41</v>
      </c>
    </row>
    <row r="3" ht="20" customHeight="1" spans="1:2" x14ac:dyDescent="0.25">
      <c r="A3" s="2" t="s">
        <v>42</v>
      </c>
      <c r="B3" s="8" t="s">
        <v>43</v>
      </c>
    </row>
    <row r="4" ht="20" customHeight="1" spans="1:2" x14ac:dyDescent="0.25">
      <c r="A4" s="2" t="s">
        <v>44</v>
      </c>
      <c r="B4" s="8" t="s">
        <v>45</v>
      </c>
    </row>
    <row r="5" ht="20" customHeight="1" spans="1:2" x14ac:dyDescent="0.25">
      <c r="A5" s="2" t="s">
        <v>46</v>
      </c>
      <c r="B5" s="8" t="s">
        <v>47</v>
      </c>
    </row>
    <row r="6" ht="20" customHeight="1" spans="1:2" x14ac:dyDescent="0.25">
      <c r="A6" s="2" t="s">
        <v>48</v>
      </c>
      <c r="B6" s="8" t="s">
        <v>49</v>
      </c>
    </row>
    <row r="7" ht="20" customHeight="1" spans="1:2" x14ac:dyDescent="0.25">
      <c r="A7" s="2" t="s">
        <v>50</v>
      </c>
      <c r="B7" s="8" t="s">
        <v>51</v>
      </c>
    </row>
    <row r="8" ht="20" customHeight="1" spans="1:2" x14ac:dyDescent="0.25">
      <c r="A8" s="2" t="s">
        <v>52</v>
      </c>
      <c r="B8" s="8" t="s">
        <v>53</v>
      </c>
    </row>
    <row r="9" ht="20" customHeight="1" spans="1:2" x14ac:dyDescent="0.25">
      <c r="A9" s="2" t="s">
        <v>54</v>
      </c>
      <c r="B9" s="8" t="s">
        <v>30</v>
      </c>
    </row>
    <row r="10" ht="20" customHeight="1" spans="1:2" x14ac:dyDescent="0.25">
      <c r="A10" s="2" t="s">
        <v>55</v>
      </c>
      <c r="B10" s="8" t="s">
        <v>56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