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firstSheet="0" activeTab="0"/>
  </bookViews>
  <sheets>
    <sheet sheetId="1" name="記入用" state="visible" r:id="rId4"/>
    <sheet sheetId="2" name="記入例" state="visible" r:id="rId5"/>
    <sheet sheetId="3" name="説明" state="visible" r:id="rId6"/>
  </sheets>
  <calcPr calcId="171027"/>
</workbook>
</file>

<file path=xl/sharedStrings.xml><?xml version="1.0" encoding="utf-8"?>
<sst xmlns="http://schemas.openxmlformats.org/spreadsheetml/2006/main" count="112" uniqueCount="64">
  <si>
    <t>壁・床・天井の面積計算表（開口の控除つき）</t>
  </si>
  <si>
    <t>工事名</t>
  </si>
  <si>
    <t>作成日</t>
  </si>
  <si>
    <t>図面</t>
  </si>
  <si>
    <t>作成者</t>
  </si>
  <si>
    <t>床面積＝間口×奥行、天井の面積＝床面積、周長＝（間口＋奥行）×2、壁の面積＝周長×天井高。開口は下の表に入れると、1か所の面積が0.5m²以下なら差し引かず、超えるなら差し引いて、部屋ごとに壁から引かれます。</t>
  </si>
  <si>
    <t>1. 部屋ごとの面積</t>
  </si>
  <si>
    <t>No.</t>
  </si>
  <si>
    <t>部屋</t>
  </si>
  <si>
    <t>間口（m）</t>
  </si>
  <si>
    <t>奥行（m）</t>
  </si>
  <si>
    <t>天井高（m）</t>
  </si>
  <si>
    <t>床面積（m²）</t>
  </si>
  <si>
    <t>天井の面積（m²）</t>
  </si>
  <si>
    <t>周長（m）</t>
  </si>
  <si>
    <t>壁の面積 控除前（m²）</t>
  </si>
  <si>
    <t>開口の控除（m²）</t>
  </si>
  <si>
    <t>壁の面積 控除後（m²）</t>
  </si>
  <si>
    <t>合計</t>
  </si>
  <si>
    <t>2. 開口の控除（1か所の面積が0.5m²以下は差し引かない）</t>
  </si>
  <si>
    <t>開口の名前</t>
  </si>
  <si>
    <t>幅（m）</t>
  </si>
  <si>
    <t>高さ（m）</t>
  </si>
  <si>
    <t>箇所数</t>
  </si>
  <si>
    <t>1か所の面積（m²）</t>
  </si>
  <si>
    <t>判定</t>
  </si>
  <si>
    <t>控除する面積（m²）</t>
  </si>
  <si>
    <t>備考</t>
  </si>
  <si>
    <t>部屋の名前は、上の表と一字一句同じに書きます（違うと控除が部屋に入りません）。四角でない部屋（L字・柱型のある部屋）は、床・周長を分けて計算するか、数量調書で出してください。</t>
  </si>
  <si>
    <t>柱型・梁の小口・器具（換気口・照明など）で1か所0.5m²以下のものも、公共建築数量積算基準では仕上を差し引かないとしています。民間の工事では、会社や元請の決まりによって違います。</t>
  </si>
  <si>
    <t>〇〇ビル3階 事務所内装改修工事</t>
  </si>
  <si>
    <t>2026年10月17日</t>
  </si>
  <si>
    <t>内装改修図 A-01〜A-08（第2版）</t>
  </si>
  <si>
    <t>山田 太郎</t>
  </si>
  <si>
    <t>事務室A</t>
  </si>
  <si>
    <t>会議室</t>
  </si>
  <si>
    <t>給湯室</t>
  </si>
  <si>
    <t>廊下</t>
  </si>
  <si>
    <t>出入口ドア</t>
  </si>
  <si>
    <t>窓</t>
  </si>
  <si>
    <t>換気口</t>
  </si>
  <si>
    <t>0.5m²以下</t>
  </si>
  <si>
    <t>各室の出入口ドア</t>
  </si>
  <si>
    <t>廊下側の面</t>
  </si>
  <si>
    <t>壁・床・天井の面積計算表（開口の控除）</t>
  </si>
  <si>
    <t>配布元</t>
  </si>
  <si>
    <t>積算フクロウ（FUKULO／合同会社商陣） https://sekisan.fukulo.com/templates/</t>
  </si>
  <si>
    <t>シート構成</t>
  </si>
  <si>
    <t>「記入用」（空欄）・「記入例」（書き方の見本）・「説明」の3枚です。</t>
  </si>
  <si>
    <t>使い方</t>
  </si>
  <si>
    <t>上の表に部屋ごとの間口・奥行・天井高を入れます。下の表に開口（ドア・窓など）を1種類1行で、部屋の名前・幅・高さ・箇所数を入れると、判定と控除する面積が出て、上の表の壁の面積から引かれます。</t>
  </si>
  <si>
    <t>判定の付け方</t>
  </si>
  <si>
    <t>開口の1か所の面積が0.5m²以下なら「差し引かない」（控除0）、0.5m²を超えるなら「差し引く」（面積×箇所数を控除）と表示します。</t>
  </si>
  <si>
    <t>自社に合わせて直すなら</t>
  </si>
  <si>
    <t>天井の形が床と違う部屋（下がり天井など）は、天井の面積のセルに直接値を入れて構いません。部屋の名前は、上の表と下の表で一字一句同じにしてください。</t>
  </si>
  <si>
    <t>気をつけること</t>
  </si>
  <si>
    <t>決まりは公共建築数量積算基準のものです。民間の工事では会社や元請の決まりを優先してください。記入例の寸法はすべて架空です。数式のセルは上書きしないでください。</t>
  </si>
  <si>
    <t>ご利用にあたっての注意</t>
  </si>
  <si>
    <t>無料でお使いいただけます。社内での利用・改変・印刷は自由です。この様式そのものの再配布・販売はご遠慮ください。記入例の会社名・物件名・金額・率はすべて架空です。記載内容の正確さは利用者の責任でお確かめください。</t>
  </si>
  <si>
    <t>関係する法令等</t>
  </si>
  <si>
    <t>国土交通省「公共建築数量積算基準（令和5年改定）」 https://www.mlit.go.jp/common/001178206.pdf ：主仕上は躯体等の表面の面積から開口部の内法の面積を差し引く。開口部の面積が1か所0.5m²以下なら原則として差し引かない。壁の高さは設計図書の天井高さ。</t>
  </si>
  <si>
    <t>更新日</t>
  </si>
  <si>
    <t>積算フクロウについて</t>
  </si>
  <si>
    <t>図面のPDFから拾った数量を、そのまま見積書にできる積算・見積のクラウドです。見積の承認印も見積書の画面で押せます（承認とハンコはスタンダード以上のプランで、購入の受付は準備中です）。期間制限なしの永久無料プランがあります。https://sekisan.fukulo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</si>
</sst>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sz val="16"/>
    </font>
    <font>
      <b/>
      <sz val="10"/>
    </font>
    <font>
      <sz val="10"/>
    </font>
    <font>
      <color rgb="FF4B5563"/>
      <sz val="9"/>
    </font>
    <font>
      <b/>
      <sz val="12"/>
    </font>
    <font>
      <b/>
      <color rgb="FFFFFFFF"/>
      <sz val="10"/>
    </font>
  </fonts>
  <fills count="5">
    <fill>
      <patternFill patternType="none"/>
    </fill>
    <fill>
      <patternFill patternType="gray125"/>
    </fill>
    <fill>
      <patternFill patternType="solid">
        <fgColor rgb="FFEAF0FA"/>
      </patternFill>
    </fill>
    <fill>
      <patternFill patternType="solid">
        <fgColor rgb="FFFFFDF2"/>
      </patternFill>
    </fill>
    <fill>
      <patternFill patternType="solid">
        <fgColor rgb="FF1D4E9E"/>
      </patternFill>
    </fill>
  </fills>
  <borders count="2">
    <border>
      <left/>
      <right/>
      <top/>
      <bottom/>
      <diagonal/>
    </border>
    <border>
      <left style="thin">
        <color rgb="FFB8C4D6"/>
      </left>
      <right style="thin">
        <color rgb="FFB8C4D6"/>
      </right>
      <top style="thin">
        <color rgb="FFB8C4D6"/>
      </top>
      <bottom style="thin">
        <color rgb="FFB8C4D6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6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6"/>
  <sheetViews>
    <sheetView workbookViewId="0" showGridLines="0"/>
  </sheetViews>
  <sheetFormatPr defaultRowHeight="15" outlineLevelRow="0" outlineLevelCol="0" x14ac:dyDescent="55"/>
  <cols>
    <col min="1" max="1" width="5" customWidth="1"/>
    <col min="2" max="2" width="14" customWidth="1"/>
    <col min="6" max="7" width="11" customWidth="1"/>
    <col min="8" max="8" width="10" customWidth="1"/>
    <col min="9" max="9" width="12" customWidth="1"/>
    <col min="10" max="10" width="11" customWidth="1"/>
    <col min="11" max="11" width="12" customWidth="1"/>
  </cols>
  <sheetData>
    <row r="1" ht="28" customHeight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0" customHeight="1" spans="1:11" x14ac:dyDescent="0.25">
      <c r="A2" s="2" t="s">
        <v>1</v>
      </c>
      <c r="B2" s="3"/>
      <c r="C2" s="3"/>
      <c r="D2" s="3"/>
      <c r="E2" s="3"/>
      <c r="F2" s="3"/>
      <c r="G2" s="2" t="s">
        <v>2</v>
      </c>
      <c r="H2" s="3"/>
      <c r="I2" s="3"/>
      <c r="J2" s="3"/>
      <c r="K2" s="3"/>
    </row>
    <row r="3" ht="20" customHeight="1" spans="1:11" x14ac:dyDescent="0.25">
      <c r="A3" s="2" t="s">
        <v>3</v>
      </c>
      <c r="B3" s="3"/>
      <c r="C3" s="3"/>
      <c r="D3" s="3"/>
      <c r="E3" s="3"/>
      <c r="F3" s="3"/>
      <c r="G3" s="2" t="s">
        <v>4</v>
      </c>
      <c r="H3" s="3"/>
      <c r="I3" s="3"/>
      <c r="J3" s="3"/>
      <c r="K3" s="3"/>
    </row>
    <row r="4" ht="20" customHeight="1" spans="1:11" x14ac:dyDescent="0.25">
      <c r="A4" s="4" t="s">
        <v>5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ht="20" customHeight="1" x14ac:dyDescent="0.25"/>
    <row r="6" ht="20" customHeight="1" spans="1:11" x14ac:dyDescent="0.25">
      <c r="A6" s="5" t="s">
        <v>6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ht="20" customHeight="1" spans="1:11" x14ac:dyDescent="0.25">
      <c r="A7" s="6" t="s">
        <v>7</v>
      </c>
      <c r="B7" s="6" t="s">
        <v>8</v>
      </c>
      <c r="C7" s="6" t="s">
        <v>9</v>
      </c>
      <c r="D7" s="6" t="s">
        <v>10</v>
      </c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</row>
    <row r="8" ht="20" customHeight="1" spans="1:11" x14ac:dyDescent="0.25">
      <c r="A8" s="7">
        <v>1</v>
      </c>
      <c r="B8" s="3"/>
      <c r="C8" s="7"/>
      <c r="D8" s="7"/>
      <c r="E8" s="7"/>
      <c r="F8" s="7">
        <f>IF(OR(C8="",D8=""),"",ROUND(C8*D8,2))</f>
      </c>
      <c r="G8" s="7">
        <f>IF(F8="","",F8)</f>
      </c>
      <c r="H8" s="7">
        <f>IF(OR(C8="",D8=""),"",ROUND((C8+D8)*2,2))</f>
      </c>
      <c r="I8" s="7">
        <f>IF(OR(H8="",E8=""),"",ROUND(H8*E8,2))</f>
      </c>
      <c r="J8" s="7">
        <f>IF(B8="","",SUMIF($B$22:$B$33,B8,$I$22:$I$33))</f>
      </c>
      <c r="K8" s="7">
        <f>IF(I8="","",ROUND(I8-J8,2))</f>
      </c>
    </row>
    <row r="9" ht="20" customHeight="1" spans="1:11" x14ac:dyDescent="0.25">
      <c r="A9" s="7">
        <v>2</v>
      </c>
      <c r="B9" s="3"/>
      <c r="C9" s="7"/>
      <c r="D9" s="7"/>
      <c r="E9" s="7"/>
      <c r="F9" s="7">
        <f>IF(OR(C9="",D9=""),"",ROUND(C9*D9,2))</f>
      </c>
      <c r="G9" s="7">
        <f>IF(F9="","",F9)</f>
      </c>
      <c r="H9" s="7">
        <f>IF(OR(C9="",D9=""),"",ROUND((C9+D9)*2,2))</f>
      </c>
      <c r="I9" s="7">
        <f>IF(OR(H9="",E9=""),"",ROUND(H9*E9,2))</f>
      </c>
      <c r="J9" s="7">
        <f>IF(B9="","",SUMIF($B$22:$B$33,B9,$I$22:$I$33))</f>
      </c>
      <c r="K9" s="7">
        <f>IF(I9="","",ROUND(I9-J9,2))</f>
      </c>
    </row>
    <row r="10" ht="20" customHeight="1" spans="1:11" x14ac:dyDescent="0.25">
      <c r="A10" s="7">
        <v>3</v>
      </c>
      <c r="B10" s="3"/>
      <c r="C10" s="7"/>
      <c r="D10" s="7"/>
      <c r="E10" s="7"/>
      <c r="F10" s="7">
        <f>IF(OR(C10="",D10=""),"",ROUND(C10*D10,2))</f>
      </c>
      <c r="G10" s="7">
        <f>IF(F10="","",F10)</f>
      </c>
      <c r="H10" s="7">
        <f>IF(OR(C10="",D10=""),"",ROUND((C10+D10)*2,2))</f>
      </c>
      <c r="I10" s="7">
        <f>IF(OR(H10="",E10=""),"",ROUND(H10*E10,2))</f>
      </c>
      <c r="J10" s="7">
        <f>IF(B10="","",SUMIF($B$22:$B$33,B10,$I$22:$I$33))</f>
      </c>
      <c r="K10" s="7">
        <f>IF(I10="","",ROUND(I10-J10,2))</f>
      </c>
    </row>
    <row r="11" ht="20" customHeight="1" spans="1:11" x14ac:dyDescent="0.25">
      <c r="A11" s="7">
        <v>4</v>
      </c>
      <c r="B11" s="3"/>
      <c r="C11" s="7"/>
      <c r="D11" s="7"/>
      <c r="E11" s="7"/>
      <c r="F11" s="7">
        <f>IF(OR(C11="",D11=""),"",ROUND(C11*D11,2))</f>
      </c>
      <c r="G11" s="7">
        <f>IF(F11="","",F11)</f>
      </c>
      <c r="H11" s="7">
        <f>IF(OR(C11="",D11=""),"",ROUND((C11+D11)*2,2))</f>
      </c>
      <c r="I11" s="7">
        <f>IF(OR(H11="",E11=""),"",ROUND(H11*E11,2))</f>
      </c>
      <c r="J11" s="7">
        <f>IF(B11="","",SUMIF($B$22:$B$33,B11,$I$22:$I$33))</f>
      </c>
      <c r="K11" s="7">
        <f>IF(I11="","",ROUND(I11-J11,2))</f>
      </c>
    </row>
    <row r="12" ht="20" customHeight="1" spans="1:11" x14ac:dyDescent="0.25">
      <c r="A12" s="7">
        <v>5</v>
      </c>
      <c r="B12" s="3"/>
      <c r="C12" s="7"/>
      <c r="D12" s="7"/>
      <c r="E12" s="7"/>
      <c r="F12" s="7">
        <f>IF(OR(C12="",D12=""),"",ROUND(C12*D12,2))</f>
      </c>
      <c r="G12" s="7">
        <f>IF(F12="","",F12)</f>
      </c>
      <c r="H12" s="7">
        <f>IF(OR(C12="",D12=""),"",ROUND((C12+D12)*2,2))</f>
      </c>
      <c r="I12" s="7">
        <f>IF(OR(H12="",E12=""),"",ROUND(H12*E12,2))</f>
      </c>
      <c r="J12" s="7">
        <f>IF(B12="","",SUMIF($B$22:$B$33,B12,$I$22:$I$33))</f>
      </c>
      <c r="K12" s="7">
        <f>IF(I12="","",ROUND(I12-J12,2))</f>
      </c>
    </row>
    <row r="13" ht="20" customHeight="1" spans="1:11" x14ac:dyDescent="0.25">
      <c r="A13" s="7">
        <v>6</v>
      </c>
      <c r="B13" s="3"/>
      <c r="C13" s="7"/>
      <c r="D13" s="7"/>
      <c r="E13" s="7"/>
      <c r="F13" s="7">
        <f>IF(OR(C13="",D13=""),"",ROUND(C13*D13,2))</f>
      </c>
      <c r="G13" s="7">
        <f>IF(F13="","",F13)</f>
      </c>
      <c r="H13" s="7">
        <f>IF(OR(C13="",D13=""),"",ROUND((C13+D13)*2,2))</f>
      </c>
      <c r="I13" s="7">
        <f>IF(OR(H13="",E13=""),"",ROUND(H13*E13,2))</f>
      </c>
      <c r="J13" s="7">
        <f>IF(B13="","",SUMIF($B$22:$B$33,B13,$I$22:$I$33))</f>
      </c>
      <c r="K13" s="7">
        <f>IF(I13="","",ROUND(I13-J13,2))</f>
      </c>
    </row>
    <row r="14" ht="20" customHeight="1" spans="1:11" x14ac:dyDescent="0.25">
      <c r="A14" s="7">
        <v>7</v>
      </c>
      <c r="B14" s="3"/>
      <c r="C14" s="7"/>
      <c r="D14" s="7"/>
      <c r="E14" s="7"/>
      <c r="F14" s="7">
        <f>IF(OR(C14="",D14=""),"",ROUND(C14*D14,2))</f>
      </c>
      <c r="G14" s="7">
        <f>IF(F14="","",F14)</f>
      </c>
      <c r="H14" s="7">
        <f>IF(OR(C14="",D14=""),"",ROUND((C14+D14)*2,2))</f>
      </c>
      <c r="I14" s="7">
        <f>IF(OR(H14="",E14=""),"",ROUND(H14*E14,2))</f>
      </c>
      <c r="J14" s="7">
        <f>IF(B14="","",SUMIF($B$22:$B$33,B14,$I$22:$I$33))</f>
      </c>
      <c r="K14" s="7">
        <f>IF(I14="","",ROUND(I14-J14,2))</f>
      </c>
    </row>
    <row r="15" ht="20" customHeight="1" spans="1:11" x14ac:dyDescent="0.25">
      <c r="A15" s="7">
        <v>8</v>
      </c>
      <c r="B15" s="3"/>
      <c r="C15" s="7"/>
      <c r="D15" s="7"/>
      <c r="E15" s="7"/>
      <c r="F15" s="7">
        <f>IF(OR(C15="",D15=""),"",ROUND(C15*D15,2))</f>
      </c>
      <c r="G15" s="7">
        <f>IF(F15="","",F15)</f>
      </c>
      <c r="H15" s="7">
        <f>IF(OR(C15="",D15=""),"",ROUND((C15+D15)*2,2))</f>
      </c>
      <c r="I15" s="7">
        <f>IF(OR(H15="",E15=""),"",ROUND(H15*E15,2))</f>
      </c>
      <c r="J15" s="7">
        <f>IF(B15="","",SUMIF($B$22:$B$33,B15,$I$22:$I$33))</f>
      </c>
      <c r="K15" s="7">
        <f>IF(I15="","",ROUND(I15-J15,2))</f>
      </c>
    </row>
    <row r="16" ht="20" customHeight="1" spans="1:11" x14ac:dyDescent="0.25">
      <c r="A16" s="7">
        <v>9</v>
      </c>
      <c r="B16" s="3"/>
      <c r="C16" s="7"/>
      <c r="D16" s="7"/>
      <c r="E16" s="7"/>
      <c r="F16" s="7">
        <f>IF(OR(C16="",D16=""),"",ROUND(C16*D16,2))</f>
      </c>
      <c r="G16" s="7">
        <f>IF(F16="","",F16)</f>
      </c>
      <c r="H16" s="7">
        <f>IF(OR(C16="",D16=""),"",ROUND((C16+D16)*2,2))</f>
      </c>
      <c r="I16" s="7">
        <f>IF(OR(H16="",E16=""),"",ROUND(H16*E16,2))</f>
      </c>
      <c r="J16" s="7">
        <f>IF(B16="","",SUMIF($B$22:$B$33,B16,$I$22:$I$33))</f>
      </c>
      <c r="K16" s="7">
        <f>IF(I16="","",ROUND(I16-J16,2))</f>
      </c>
    </row>
    <row r="17" ht="20" customHeight="1" spans="1:11" x14ac:dyDescent="0.25">
      <c r="A17" s="7">
        <v>10</v>
      </c>
      <c r="B17" s="3"/>
      <c r="C17" s="7"/>
      <c r="D17" s="7"/>
      <c r="E17" s="7"/>
      <c r="F17" s="7">
        <f>IF(OR(C17="",D17=""),"",ROUND(C17*D17,2))</f>
      </c>
      <c r="G17" s="7">
        <f>IF(F17="","",F17)</f>
      </c>
      <c r="H17" s="7">
        <f>IF(OR(C17="",D17=""),"",ROUND((C17+D17)*2,2))</f>
      </c>
      <c r="I17" s="7">
        <f>IF(OR(H17="",E17=""),"",ROUND(H17*E17,2))</f>
      </c>
      <c r="J17" s="7">
        <f>IF(B17="","",SUMIF($B$22:$B$33,B17,$I$22:$I$33))</f>
      </c>
      <c r="K17" s="7">
        <f>IF(I17="","",ROUND(I17-J17,2))</f>
      </c>
    </row>
    <row r="18" ht="20" customHeight="1" spans="2:11" x14ac:dyDescent="0.25">
      <c r="B18" s="2" t="s">
        <v>18</v>
      </c>
      <c r="C18" s="8"/>
      <c r="D18" s="8"/>
      <c r="E18" s="8"/>
      <c r="F18" s="7">
        <f>SUM(F8:F17)</f>
        <v>0</v>
      </c>
      <c r="G18" s="7">
        <f>SUM(G8:G17)</f>
        <v>0</v>
      </c>
      <c r="H18" s="7">
        <f>SUM(H8:H17)</f>
        <v>0</v>
      </c>
      <c r="I18" s="7">
        <f>SUM(I8:I17)</f>
        <v>0</v>
      </c>
      <c r="J18" s="7">
        <f>SUM(J8:J17)</f>
        <v>0</v>
      </c>
      <c r="K18" s="7">
        <f>SUM(K8:K17)</f>
        <v>0</v>
      </c>
    </row>
    <row r="19" ht="20" customHeight="1" x14ac:dyDescent="0.25"/>
    <row r="20" ht="20" customHeight="1" spans="1:11" x14ac:dyDescent="0.25">
      <c r="A20" s="5" t="s">
        <v>19</v>
      </c>
      <c r="B20" s="5"/>
      <c r="C20" s="5"/>
      <c r="D20" s="5"/>
      <c r="E20" s="5"/>
      <c r="F20" s="5"/>
      <c r="G20" s="5"/>
      <c r="H20" s="5"/>
      <c r="I20" s="5"/>
      <c r="J20" s="5"/>
      <c r="K20" s="5"/>
    </row>
    <row r="21" ht="20" customHeight="1" spans="1:11" x14ac:dyDescent="0.25">
      <c r="A21" s="6" t="s">
        <v>7</v>
      </c>
      <c r="B21" s="6" t="s">
        <v>8</v>
      </c>
      <c r="C21" s="6" t="s">
        <v>20</v>
      </c>
      <c r="D21" s="6" t="s">
        <v>21</v>
      </c>
      <c r="E21" s="6" t="s">
        <v>22</v>
      </c>
      <c r="F21" s="6" t="s">
        <v>23</v>
      </c>
      <c r="G21" s="6" t="s">
        <v>24</v>
      </c>
      <c r="H21" s="6" t="s">
        <v>25</v>
      </c>
      <c r="I21" s="6" t="s">
        <v>26</v>
      </c>
      <c r="J21" s="6" t="s">
        <v>27</v>
      </c>
      <c r="K21" s="6"/>
    </row>
    <row r="22" ht="20" customHeight="1" spans="1:11" x14ac:dyDescent="0.25">
      <c r="A22" s="7">
        <v>1</v>
      </c>
      <c r="B22" s="3"/>
      <c r="C22" s="3"/>
      <c r="D22" s="7"/>
      <c r="E22" s="7"/>
      <c r="F22" s="7"/>
      <c r="G22" s="7">
        <f>IF(OR(D22="",E22=""),"",ROUND(D22*E22,2))</f>
      </c>
      <c r="H22" s="8">
        <f>IF(G22="","",IF(G22&lt;=0.5,"差し引かない","差し引く"))</f>
      </c>
      <c r="I22" s="7">
        <f>IF(G22="","",IF(G22&lt;=0.5,0,ROUND(G22*IF(F22="",1,F22),2)))</f>
      </c>
      <c r="J22" s="8"/>
      <c r="K22" s="8"/>
    </row>
    <row r="23" ht="20" customHeight="1" spans="1:11" x14ac:dyDescent="0.25">
      <c r="A23" s="7">
        <v>2</v>
      </c>
      <c r="B23" s="3"/>
      <c r="C23" s="3"/>
      <c r="D23" s="7"/>
      <c r="E23" s="7"/>
      <c r="F23" s="7"/>
      <c r="G23" s="7">
        <f>IF(OR(D23="",E23=""),"",ROUND(D23*E23,2))</f>
      </c>
      <c r="H23" s="8">
        <f>IF(G23="","",IF(G23&lt;=0.5,"差し引かない","差し引く"))</f>
      </c>
      <c r="I23" s="7">
        <f>IF(G23="","",IF(G23&lt;=0.5,0,ROUND(G23*IF(F23="",1,F23),2)))</f>
      </c>
      <c r="J23" s="8"/>
      <c r="K23" s="8"/>
    </row>
    <row r="24" ht="20" customHeight="1" spans="1:11" x14ac:dyDescent="0.25">
      <c r="A24" s="7">
        <v>3</v>
      </c>
      <c r="B24" s="3"/>
      <c r="C24" s="3"/>
      <c r="D24" s="7"/>
      <c r="E24" s="7"/>
      <c r="F24" s="7"/>
      <c r="G24" s="7">
        <f>IF(OR(D24="",E24=""),"",ROUND(D24*E24,2))</f>
      </c>
      <c r="H24" s="8">
        <f>IF(G24="","",IF(G24&lt;=0.5,"差し引かない","差し引く"))</f>
      </c>
      <c r="I24" s="7">
        <f>IF(G24="","",IF(G24&lt;=0.5,0,ROUND(G24*IF(F24="",1,F24),2)))</f>
      </c>
      <c r="J24" s="8"/>
      <c r="K24" s="8"/>
    </row>
    <row r="25" ht="20" customHeight="1" spans="1:11" x14ac:dyDescent="0.25">
      <c r="A25" s="7">
        <v>4</v>
      </c>
      <c r="B25" s="3"/>
      <c r="C25" s="3"/>
      <c r="D25" s="7"/>
      <c r="E25" s="7"/>
      <c r="F25" s="7"/>
      <c r="G25" s="7">
        <f>IF(OR(D25="",E25=""),"",ROUND(D25*E25,2))</f>
      </c>
      <c r="H25" s="8">
        <f>IF(G25="","",IF(G25&lt;=0.5,"差し引かない","差し引く"))</f>
      </c>
      <c r="I25" s="7">
        <f>IF(G25="","",IF(G25&lt;=0.5,0,ROUND(G25*IF(F25="",1,F25),2)))</f>
      </c>
      <c r="J25" s="8"/>
      <c r="K25" s="8"/>
    </row>
    <row r="26" ht="20" customHeight="1" spans="1:11" x14ac:dyDescent="0.25">
      <c r="A26" s="7">
        <v>5</v>
      </c>
      <c r="B26" s="3"/>
      <c r="C26" s="3"/>
      <c r="D26" s="7"/>
      <c r="E26" s="7"/>
      <c r="F26" s="7"/>
      <c r="G26" s="7">
        <f>IF(OR(D26="",E26=""),"",ROUND(D26*E26,2))</f>
      </c>
      <c r="H26" s="8">
        <f>IF(G26="","",IF(G26&lt;=0.5,"差し引かない","差し引く"))</f>
      </c>
      <c r="I26" s="7">
        <f>IF(G26="","",IF(G26&lt;=0.5,0,ROUND(G26*IF(F26="",1,F26),2)))</f>
      </c>
      <c r="J26" s="8"/>
      <c r="K26" s="8"/>
    </row>
    <row r="27" ht="20" customHeight="1" spans="1:11" x14ac:dyDescent="0.25">
      <c r="A27" s="7">
        <v>6</v>
      </c>
      <c r="B27" s="3"/>
      <c r="C27" s="3"/>
      <c r="D27" s="7"/>
      <c r="E27" s="7"/>
      <c r="F27" s="7"/>
      <c r="G27" s="7">
        <f>IF(OR(D27="",E27=""),"",ROUND(D27*E27,2))</f>
      </c>
      <c r="H27" s="8">
        <f>IF(G27="","",IF(G27&lt;=0.5,"差し引かない","差し引く"))</f>
      </c>
      <c r="I27" s="7">
        <f>IF(G27="","",IF(G27&lt;=0.5,0,ROUND(G27*IF(F27="",1,F27),2)))</f>
      </c>
      <c r="J27" s="8"/>
      <c r="K27" s="8"/>
    </row>
    <row r="28" ht="20" customHeight="1" spans="1:11" x14ac:dyDescent="0.25">
      <c r="A28" s="7">
        <v>7</v>
      </c>
      <c r="B28" s="3"/>
      <c r="C28" s="3"/>
      <c r="D28" s="7"/>
      <c r="E28" s="7"/>
      <c r="F28" s="7"/>
      <c r="G28" s="7">
        <f>IF(OR(D28="",E28=""),"",ROUND(D28*E28,2))</f>
      </c>
      <c r="H28" s="8">
        <f>IF(G28="","",IF(G28&lt;=0.5,"差し引かない","差し引く"))</f>
      </c>
      <c r="I28" s="7">
        <f>IF(G28="","",IF(G28&lt;=0.5,0,ROUND(G28*IF(F28="",1,F28),2)))</f>
      </c>
      <c r="J28" s="8"/>
      <c r="K28" s="8"/>
    </row>
    <row r="29" ht="20" customHeight="1" spans="1:11" x14ac:dyDescent="0.25">
      <c r="A29" s="7">
        <v>8</v>
      </c>
      <c r="B29" s="3"/>
      <c r="C29" s="3"/>
      <c r="D29" s="7"/>
      <c r="E29" s="7"/>
      <c r="F29" s="7"/>
      <c r="G29" s="7">
        <f>IF(OR(D29="",E29=""),"",ROUND(D29*E29,2))</f>
      </c>
      <c r="H29" s="8">
        <f>IF(G29="","",IF(G29&lt;=0.5,"差し引かない","差し引く"))</f>
      </c>
      <c r="I29" s="7">
        <f>IF(G29="","",IF(G29&lt;=0.5,0,ROUND(G29*IF(F29="",1,F29),2)))</f>
      </c>
      <c r="J29" s="8"/>
      <c r="K29" s="8"/>
    </row>
    <row r="30" ht="20" customHeight="1" spans="1:11" x14ac:dyDescent="0.25">
      <c r="A30" s="7">
        <v>9</v>
      </c>
      <c r="B30" s="3"/>
      <c r="C30" s="3"/>
      <c r="D30" s="7"/>
      <c r="E30" s="7"/>
      <c r="F30" s="7"/>
      <c r="G30" s="7">
        <f>IF(OR(D30="",E30=""),"",ROUND(D30*E30,2))</f>
      </c>
      <c r="H30" s="8">
        <f>IF(G30="","",IF(G30&lt;=0.5,"差し引かない","差し引く"))</f>
      </c>
      <c r="I30" s="7">
        <f>IF(G30="","",IF(G30&lt;=0.5,0,ROUND(G30*IF(F30="",1,F30),2)))</f>
      </c>
      <c r="J30" s="8"/>
      <c r="K30" s="8"/>
    </row>
    <row r="31" ht="20" customHeight="1" spans="1:11" x14ac:dyDescent="0.25">
      <c r="A31" s="7">
        <v>10</v>
      </c>
      <c r="B31" s="3"/>
      <c r="C31" s="3"/>
      <c r="D31" s="7"/>
      <c r="E31" s="7"/>
      <c r="F31" s="7"/>
      <c r="G31" s="7">
        <f>IF(OR(D31="",E31=""),"",ROUND(D31*E31,2))</f>
      </c>
      <c r="H31" s="8">
        <f>IF(G31="","",IF(G31&lt;=0.5,"差し引かない","差し引く"))</f>
      </c>
      <c r="I31" s="7">
        <f>IF(G31="","",IF(G31&lt;=0.5,0,ROUND(G31*IF(F31="",1,F31),2)))</f>
      </c>
      <c r="J31" s="8"/>
      <c r="K31" s="8"/>
    </row>
    <row r="32" ht="20" customHeight="1" spans="1:11" x14ac:dyDescent="0.25">
      <c r="A32" s="7">
        <v>11</v>
      </c>
      <c r="B32" s="3"/>
      <c r="C32" s="3"/>
      <c r="D32" s="7"/>
      <c r="E32" s="7"/>
      <c r="F32" s="7"/>
      <c r="G32" s="7">
        <f>IF(OR(D32="",E32=""),"",ROUND(D32*E32,2))</f>
      </c>
      <c r="H32" s="8">
        <f>IF(G32="","",IF(G32&lt;=0.5,"差し引かない","差し引く"))</f>
      </c>
      <c r="I32" s="7">
        <f>IF(G32="","",IF(G32&lt;=0.5,0,ROUND(G32*IF(F32="",1,F32),2)))</f>
      </c>
      <c r="J32" s="8"/>
      <c r="K32" s="8"/>
    </row>
    <row r="33" ht="20" customHeight="1" spans="1:11" x14ac:dyDescent="0.25">
      <c r="A33" s="7">
        <v>12</v>
      </c>
      <c r="B33" s="3"/>
      <c r="C33" s="3"/>
      <c r="D33" s="7"/>
      <c r="E33" s="7"/>
      <c r="F33" s="7"/>
      <c r="G33" s="7">
        <f>IF(OR(D33="",E33=""),"",ROUND(D33*E33,2))</f>
      </c>
      <c r="H33" s="8">
        <f>IF(G33="","",IF(G33&lt;=0.5,"差し引かない","差し引く"))</f>
      </c>
      <c r="I33" s="7">
        <f>IF(G33="","",IF(G33&lt;=0.5,0,ROUND(G33*IF(F33="",1,F33),2)))</f>
      </c>
      <c r="J33" s="8"/>
      <c r="K33" s="8"/>
    </row>
    <row r="34" ht="20" customHeight="1" spans="2:11" x14ac:dyDescent="0.25">
      <c r="B34" s="2" t="s">
        <v>18</v>
      </c>
      <c r="C34" s="8"/>
      <c r="D34" s="8"/>
      <c r="E34" s="8"/>
      <c r="F34" s="7">
        <f>SUM(F22:F33)</f>
        <v>0</v>
      </c>
      <c r="G34" s="8"/>
      <c r="H34" s="8"/>
      <c r="I34" s="7">
        <f>SUM(I22:I33)</f>
        <v>0</v>
      </c>
      <c r="J34" s="8"/>
      <c r="K34" s="8"/>
    </row>
    <row r="35" ht="20" customHeight="1" spans="1:11" x14ac:dyDescent="0.25">
      <c r="A35" s="4" t="s">
        <v>28</v>
      </c>
      <c r="B35" s="4"/>
      <c r="C35" s="4"/>
      <c r="D35" s="4"/>
      <c r="E35" s="4"/>
      <c r="F35" s="4"/>
      <c r="G35" s="4"/>
      <c r="H35" s="4"/>
      <c r="I35" s="4"/>
      <c r="J35" s="4"/>
      <c r="K35" s="4"/>
    </row>
    <row r="36" ht="20" customHeight="1" spans="1:11" x14ac:dyDescent="0.25">
      <c r="A36" s="4" t="s">
        <v>29</v>
      </c>
      <c r="B36" s="4"/>
      <c r="C36" s="4"/>
      <c r="D36" s="4"/>
      <c r="E36" s="4"/>
      <c r="F36" s="4"/>
      <c r="G36" s="4"/>
      <c r="H36" s="4"/>
      <c r="I36" s="4"/>
      <c r="J36" s="4"/>
      <c r="K36" s="4"/>
    </row>
  </sheetData>
  <mergeCells count="24">
    <mergeCell ref="A1:K1"/>
    <mergeCell ref="B2:F2"/>
    <mergeCell ref="H2:K2"/>
    <mergeCell ref="B3:F3"/>
    <mergeCell ref="H3:K3"/>
    <mergeCell ref="A4:K4"/>
    <mergeCell ref="A6:K6"/>
    <mergeCell ref="A20:K20"/>
    <mergeCell ref="J21:K21"/>
    <mergeCell ref="J22:K22"/>
    <mergeCell ref="J23:K23"/>
    <mergeCell ref="J24:K24"/>
    <mergeCell ref="J25:K25"/>
    <mergeCell ref="J26:K26"/>
    <mergeCell ref="J27:K27"/>
    <mergeCell ref="J28:K28"/>
    <mergeCell ref="J29:K29"/>
    <mergeCell ref="J30:K30"/>
    <mergeCell ref="J31:K31"/>
    <mergeCell ref="J32:K32"/>
    <mergeCell ref="J33:K33"/>
    <mergeCell ref="J34:K34"/>
    <mergeCell ref="A35:K35"/>
    <mergeCell ref="A36:K36"/>
  </mergeCells>
  <pageMargins left="0.39" right="0.39" top="0.39" bottom="0.39" header="0.2" footer="0.2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6"/>
  <sheetViews>
    <sheetView workbookViewId="0" showGridLines="0"/>
  </sheetViews>
  <sheetFormatPr defaultRowHeight="15" outlineLevelRow="0" outlineLevelCol="0" x14ac:dyDescent="55"/>
  <cols>
    <col min="1" max="1" width="5" customWidth="1"/>
    <col min="2" max="2" width="14" customWidth="1"/>
    <col min="6" max="7" width="11" customWidth="1"/>
    <col min="8" max="8" width="10" customWidth="1"/>
    <col min="9" max="9" width="12" customWidth="1"/>
    <col min="10" max="10" width="11" customWidth="1"/>
    <col min="11" max="11" width="12" customWidth="1"/>
  </cols>
  <sheetData>
    <row r="1" ht="28" customHeight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0" customHeight="1" spans="1:11" x14ac:dyDescent="0.25">
      <c r="A2" s="2" t="s">
        <v>1</v>
      </c>
      <c r="B2" s="3" t="s">
        <v>30</v>
      </c>
      <c r="C2" s="3"/>
      <c r="D2" s="3"/>
      <c r="E2" s="3"/>
      <c r="F2" s="3"/>
      <c r="G2" s="2" t="s">
        <v>2</v>
      </c>
      <c r="H2" s="3" t="s">
        <v>31</v>
      </c>
      <c r="I2" s="3"/>
      <c r="J2" s="3"/>
      <c r="K2" s="3"/>
    </row>
    <row r="3" ht="20" customHeight="1" spans="1:11" x14ac:dyDescent="0.25">
      <c r="A3" s="2" t="s">
        <v>3</v>
      </c>
      <c r="B3" s="3" t="s">
        <v>32</v>
      </c>
      <c r="C3" s="3"/>
      <c r="D3" s="3"/>
      <c r="E3" s="3"/>
      <c r="F3" s="3"/>
      <c r="G3" s="2" t="s">
        <v>4</v>
      </c>
      <c r="H3" s="3" t="s">
        <v>33</v>
      </c>
      <c r="I3" s="3"/>
      <c r="J3" s="3"/>
      <c r="K3" s="3"/>
    </row>
    <row r="4" ht="20" customHeight="1" spans="1:11" x14ac:dyDescent="0.25">
      <c r="A4" s="4" t="s">
        <v>5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ht="20" customHeight="1" x14ac:dyDescent="0.25"/>
    <row r="6" ht="20" customHeight="1" spans="1:11" x14ac:dyDescent="0.25">
      <c r="A6" s="5" t="s">
        <v>6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ht="20" customHeight="1" spans="1:11" x14ac:dyDescent="0.25">
      <c r="A7" s="6" t="s">
        <v>7</v>
      </c>
      <c r="B7" s="6" t="s">
        <v>8</v>
      </c>
      <c r="C7" s="6" t="s">
        <v>9</v>
      </c>
      <c r="D7" s="6" t="s">
        <v>10</v>
      </c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</row>
    <row r="8" ht="20" customHeight="1" spans="1:11" x14ac:dyDescent="0.25">
      <c r="A8" s="7">
        <v>1</v>
      </c>
      <c r="B8" s="3" t="s">
        <v>34</v>
      </c>
      <c r="C8" s="7">
        <v>8.4</v>
      </c>
      <c r="D8" s="7">
        <v>6</v>
      </c>
      <c r="E8" s="7">
        <v>2.6</v>
      </c>
      <c r="F8" s="7">
        <f>IF(OR(C8="",D8=""),"",ROUND(C8*D8,2))</f>
        <v>50.4</v>
      </c>
      <c r="G8" s="7">
        <f>IF(F8="","",F8)</f>
        <v>50.4</v>
      </c>
      <c r="H8" s="7">
        <f>IF(OR(C8="",D8=""),"",ROUND((C8+D8)*2,2))</f>
        <v>28.8</v>
      </c>
      <c r="I8" s="7">
        <f>IF(OR(H8="",E8=""),"",ROUND(H8*E8,2))</f>
        <v>74.88</v>
      </c>
      <c r="J8" s="7">
        <f>IF(B8="","",SUMIF($B$22:$B$33,B8,$I$22:$I$33))</f>
        <v>10.08</v>
      </c>
      <c r="K8" s="7">
        <f>IF(I8="","",ROUND(I8-J8,2))</f>
        <v>64.8</v>
      </c>
    </row>
    <row r="9" ht="20" customHeight="1" spans="1:11" x14ac:dyDescent="0.25">
      <c r="A9" s="7">
        <v>2</v>
      </c>
      <c r="B9" s="3" t="s">
        <v>35</v>
      </c>
      <c r="C9" s="7">
        <v>4.5</v>
      </c>
      <c r="D9" s="7">
        <v>3.6</v>
      </c>
      <c r="E9" s="7">
        <v>2.6</v>
      </c>
      <c r="F9" s="7">
        <f>IF(OR(C9="",D9=""),"",ROUND(C9*D9,2))</f>
        <v>16.2</v>
      </c>
      <c r="G9" s="7">
        <f>IF(F9="","",F9)</f>
        <v>16.2</v>
      </c>
      <c r="H9" s="7">
        <f>IF(OR(C9="",D9=""),"",ROUND((C9+D9)*2,2))</f>
        <v>16.2</v>
      </c>
      <c r="I9" s="7">
        <f>IF(OR(H9="",E9=""),"",ROUND(H9*E9,2))</f>
        <v>42.12</v>
      </c>
      <c r="J9" s="7">
        <f>IF(B9="","",SUMIF($B$22:$B$33,B9,$I$22:$I$33))</f>
        <v>1.8</v>
      </c>
      <c r="K9" s="7">
        <f>IF(I9="","",ROUND(I9-J9,2))</f>
        <v>40.32</v>
      </c>
    </row>
    <row r="10" ht="20" customHeight="1" spans="1:11" x14ac:dyDescent="0.25">
      <c r="A10" s="7">
        <v>3</v>
      </c>
      <c r="B10" s="3" t="s">
        <v>36</v>
      </c>
      <c r="C10" s="7">
        <v>2.4</v>
      </c>
      <c r="D10" s="7">
        <v>1.8</v>
      </c>
      <c r="E10" s="7">
        <v>2.4</v>
      </c>
      <c r="F10" s="7">
        <f>IF(OR(C10="",D10=""),"",ROUND(C10*D10,2))</f>
        <v>4.32</v>
      </c>
      <c r="G10" s="7">
        <f>IF(F10="","",F10)</f>
        <v>4.32</v>
      </c>
      <c r="H10" s="7">
        <f>IF(OR(C10="",D10=""),"",ROUND((C10+D10)*2,2))</f>
        <v>8.4</v>
      </c>
      <c r="I10" s="7">
        <f>IF(OR(H10="",E10=""),"",ROUND(H10*E10,2))</f>
        <v>20.16</v>
      </c>
      <c r="J10" s="7">
        <f>IF(B10="","",SUMIF($B$22:$B$33,B10,$I$22:$I$33))</f>
        <v>1.6</v>
      </c>
      <c r="K10" s="7">
        <f>IF(I10="","",ROUND(I10-J10,2))</f>
        <v>18.56</v>
      </c>
    </row>
    <row r="11" ht="20" customHeight="1" spans="1:11" x14ac:dyDescent="0.25">
      <c r="A11" s="7">
        <v>4</v>
      </c>
      <c r="B11" s="3" t="s">
        <v>37</v>
      </c>
      <c r="C11" s="7">
        <v>9</v>
      </c>
      <c r="D11" s="7">
        <v>1.5</v>
      </c>
      <c r="E11" s="7">
        <v>2.6</v>
      </c>
      <c r="F11" s="7">
        <f>IF(OR(C11="",D11=""),"",ROUND(C11*D11,2))</f>
        <v>13.5</v>
      </c>
      <c r="G11" s="7">
        <f>IF(F11="","",F11)</f>
        <v>13.5</v>
      </c>
      <c r="H11" s="7">
        <f>IF(OR(C11="",D11=""),"",ROUND((C11+D11)*2,2))</f>
        <v>21</v>
      </c>
      <c r="I11" s="7">
        <f>IF(OR(H11="",E11=""),"",ROUND(H11*E11,2))</f>
        <v>54.6</v>
      </c>
      <c r="J11" s="7">
        <f>IF(B11="","",SUMIF($B$22:$B$33,B11,$I$22:$I$33))</f>
        <v>5.4</v>
      </c>
      <c r="K11" s="7">
        <f>IF(I11="","",ROUND(I11-J11,2))</f>
        <v>49.2</v>
      </c>
    </row>
    <row r="12" ht="20" customHeight="1" spans="1:11" x14ac:dyDescent="0.25">
      <c r="A12" s="7">
        <v>5</v>
      </c>
      <c r="B12" s="3"/>
      <c r="C12" s="7"/>
      <c r="D12" s="7"/>
      <c r="E12" s="7"/>
      <c r="F12" s="7">
        <f>IF(OR(C12="",D12=""),"",ROUND(C12*D12,2))</f>
      </c>
      <c r="G12" s="7">
        <f>IF(F12="","",F12)</f>
      </c>
      <c r="H12" s="7">
        <f>IF(OR(C12="",D12=""),"",ROUND((C12+D12)*2,2))</f>
      </c>
      <c r="I12" s="7">
        <f>IF(OR(H12="",E12=""),"",ROUND(H12*E12,2))</f>
      </c>
      <c r="J12" s="7">
        <f>IF(B12="","",SUMIF($B$22:$B$33,B12,$I$22:$I$33))</f>
      </c>
      <c r="K12" s="7">
        <f>IF(I12="","",ROUND(I12-J12,2))</f>
      </c>
    </row>
    <row r="13" ht="20" customHeight="1" spans="1:11" x14ac:dyDescent="0.25">
      <c r="A13" s="7">
        <v>6</v>
      </c>
      <c r="B13" s="3"/>
      <c r="C13" s="7"/>
      <c r="D13" s="7"/>
      <c r="E13" s="7"/>
      <c r="F13" s="7">
        <f>IF(OR(C13="",D13=""),"",ROUND(C13*D13,2))</f>
      </c>
      <c r="G13" s="7">
        <f>IF(F13="","",F13)</f>
      </c>
      <c r="H13" s="7">
        <f>IF(OR(C13="",D13=""),"",ROUND((C13+D13)*2,2))</f>
      </c>
      <c r="I13" s="7">
        <f>IF(OR(H13="",E13=""),"",ROUND(H13*E13,2))</f>
      </c>
      <c r="J13" s="7">
        <f>IF(B13="","",SUMIF($B$22:$B$33,B13,$I$22:$I$33))</f>
      </c>
      <c r="K13" s="7">
        <f>IF(I13="","",ROUND(I13-J13,2))</f>
      </c>
    </row>
    <row r="14" ht="20" customHeight="1" spans="1:11" x14ac:dyDescent="0.25">
      <c r="A14" s="7">
        <v>7</v>
      </c>
      <c r="B14" s="3"/>
      <c r="C14" s="7"/>
      <c r="D14" s="7"/>
      <c r="E14" s="7"/>
      <c r="F14" s="7">
        <f>IF(OR(C14="",D14=""),"",ROUND(C14*D14,2))</f>
      </c>
      <c r="G14" s="7">
        <f>IF(F14="","",F14)</f>
      </c>
      <c r="H14" s="7">
        <f>IF(OR(C14="",D14=""),"",ROUND((C14+D14)*2,2))</f>
      </c>
      <c r="I14" s="7">
        <f>IF(OR(H14="",E14=""),"",ROUND(H14*E14,2))</f>
      </c>
      <c r="J14" s="7">
        <f>IF(B14="","",SUMIF($B$22:$B$33,B14,$I$22:$I$33))</f>
      </c>
      <c r="K14" s="7">
        <f>IF(I14="","",ROUND(I14-J14,2))</f>
      </c>
    </row>
    <row r="15" ht="20" customHeight="1" spans="1:11" x14ac:dyDescent="0.25">
      <c r="A15" s="7">
        <v>8</v>
      </c>
      <c r="B15" s="3"/>
      <c r="C15" s="7"/>
      <c r="D15" s="7"/>
      <c r="E15" s="7"/>
      <c r="F15" s="7">
        <f>IF(OR(C15="",D15=""),"",ROUND(C15*D15,2))</f>
      </c>
      <c r="G15" s="7">
        <f>IF(F15="","",F15)</f>
      </c>
      <c r="H15" s="7">
        <f>IF(OR(C15="",D15=""),"",ROUND((C15+D15)*2,2))</f>
      </c>
      <c r="I15" s="7">
        <f>IF(OR(H15="",E15=""),"",ROUND(H15*E15,2))</f>
      </c>
      <c r="J15" s="7">
        <f>IF(B15="","",SUMIF($B$22:$B$33,B15,$I$22:$I$33))</f>
      </c>
      <c r="K15" s="7">
        <f>IF(I15="","",ROUND(I15-J15,2))</f>
      </c>
    </row>
    <row r="16" ht="20" customHeight="1" spans="1:11" x14ac:dyDescent="0.25">
      <c r="A16" s="7">
        <v>9</v>
      </c>
      <c r="B16" s="3"/>
      <c r="C16" s="7"/>
      <c r="D16" s="7"/>
      <c r="E16" s="7"/>
      <c r="F16" s="7">
        <f>IF(OR(C16="",D16=""),"",ROUND(C16*D16,2))</f>
      </c>
      <c r="G16" s="7">
        <f>IF(F16="","",F16)</f>
      </c>
      <c r="H16" s="7">
        <f>IF(OR(C16="",D16=""),"",ROUND((C16+D16)*2,2))</f>
      </c>
      <c r="I16" s="7">
        <f>IF(OR(H16="",E16=""),"",ROUND(H16*E16,2))</f>
      </c>
      <c r="J16" s="7">
        <f>IF(B16="","",SUMIF($B$22:$B$33,B16,$I$22:$I$33))</f>
      </c>
      <c r="K16" s="7">
        <f>IF(I16="","",ROUND(I16-J16,2))</f>
      </c>
    </row>
    <row r="17" ht="20" customHeight="1" spans="1:11" x14ac:dyDescent="0.25">
      <c r="A17" s="7">
        <v>10</v>
      </c>
      <c r="B17" s="3"/>
      <c r="C17" s="7"/>
      <c r="D17" s="7"/>
      <c r="E17" s="7"/>
      <c r="F17" s="7">
        <f>IF(OR(C17="",D17=""),"",ROUND(C17*D17,2))</f>
      </c>
      <c r="G17" s="7">
        <f>IF(F17="","",F17)</f>
      </c>
      <c r="H17" s="7">
        <f>IF(OR(C17="",D17=""),"",ROUND((C17+D17)*2,2))</f>
      </c>
      <c r="I17" s="7">
        <f>IF(OR(H17="",E17=""),"",ROUND(H17*E17,2))</f>
      </c>
      <c r="J17" s="7">
        <f>IF(B17="","",SUMIF($B$22:$B$33,B17,$I$22:$I$33))</f>
      </c>
      <c r="K17" s="7">
        <f>IF(I17="","",ROUND(I17-J17,2))</f>
      </c>
    </row>
    <row r="18" ht="20" customHeight="1" spans="2:11" x14ac:dyDescent="0.25">
      <c r="B18" s="2" t="s">
        <v>18</v>
      </c>
      <c r="C18" s="8"/>
      <c r="D18" s="8"/>
      <c r="E18" s="8"/>
      <c r="F18" s="7">
        <f>SUM(F8:F17)</f>
        <v>84.42</v>
      </c>
      <c r="G18" s="7">
        <f>SUM(G8:G17)</f>
        <v>84.42</v>
      </c>
      <c r="H18" s="7">
        <f>SUM(H8:H17)</f>
        <v>74.4</v>
      </c>
      <c r="I18" s="7">
        <f>SUM(I8:I17)</f>
        <v>191.76</v>
      </c>
      <c r="J18" s="7">
        <f>SUM(J8:J17)</f>
        <v>18.88</v>
      </c>
      <c r="K18" s="7">
        <f>SUM(K8:K17)</f>
        <v>172.88</v>
      </c>
    </row>
    <row r="19" ht="20" customHeight="1" x14ac:dyDescent="0.25"/>
    <row r="20" ht="20" customHeight="1" spans="1:11" x14ac:dyDescent="0.25">
      <c r="A20" s="5" t="s">
        <v>19</v>
      </c>
      <c r="B20" s="5"/>
      <c r="C20" s="5"/>
      <c r="D20" s="5"/>
      <c r="E20" s="5"/>
      <c r="F20" s="5"/>
      <c r="G20" s="5"/>
      <c r="H20" s="5"/>
      <c r="I20" s="5"/>
      <c r="J20" s="5"/>
      <c r="K20" s="5"/>
    </row>
    <row r="21" ht="20" customHeight="1" spans="1:11" x14ac:dyDescent="0.25">
      <c r="A21" s="6" t="s">
        <v>7</v>
      </c>
      <c r="B21" s="6" t="s">
        <v>8</v>
      </c>
      <c r="C21" s="6" t="s">
        <v>20</v>
      </c>
      <c r="D21" s="6" t="s">
        <v>21</v>
      </c>
      <c r="E21" s="6" t="s">
        <v>22</v>
      </c>
      <c r="F21" s="6" t="s">
        <v>23</v>
      </c>
      <c r="G21" s="6" t="s">
        <v>24</v>
      </c>
      <c r="H21" s="6" t="s">
        <v>25</v>
      </c>
      <c r="I21" s="6" t="s">
        <v>26</v>
      </c>
      <c r="J21" s="6" t="s">
        <v>27</v>
      </c>
      <c r="K21" s="6"/>
    </row>
    <row r="22" ht="20" customHeight="1" spans="1:11" x14ac:dyDescent="0.25">
      <c r="A22" s="7">
        <v>1</v>
      </c>
      <c r="B22" s="3" t="s">
        <v>34</v>
      </c>
      <c r="C22" s="3" t="s">
        <v>38</v>
      </c>
      <c r="D22" s="7">
        <v>0.9</v>
      </c>
      <c r="E22" s="7">
        <v>2</v>
      </c>
      <c r="F22" s="7">
        <v>2</v>
      </c>
      <c r="G22" s="7">
        <f>IF(OR(D22="",E22=""),"",ROUND(D22*E22,2))</f>
        <v>1.8</v>
      </c>
      <c r="H22" s="8" t="str">
        <f>IF(G22="","",IF(G22&lt;=0.5,"差し引かない","差し引く"))</f>
        <v>差し引く</v>
      </c>
      <c r="I22" s="7">
        <f>IF(G22="","",IF(G22&lt;=0.5,0,ROUND(G22*IF(F22="",1,F22),2)))</f>
        <v>3.6</v>
      </c>
      <c r="J22" s="8"/>
      <c r="K22" s="8"/>
    </row>
    <row r="23" ht="20" customHeight="1" spans="1:11" x14ac:dyDescent="0.25">
      <c r="A23" s="7">
        <v>2</v>
      </c>
      <c r="B23" s="3" t="s">
        <v>34</v>
      </c>
      <c r="C23" s="3" t="s">
        <v>39</v>
      </c>
      <c r="D23" s="7">
        <v>1.8</v>
      </c>
      <c r="E23" s="7">
        <v>1.2</v>
      </c>
      <c r="F23" s="7">
        <v>3</v>
      </c>
      <c r="G23" s="7">
        <f>IF(OR(D23="",E23=""),"",ROUND(D23*E23,2))</f>
        <v>2.16</v>
      </c>
      <c r="H23" s="8" t="str">
        <f>IF(G23="","",IF(G23&lt;=0.5,"差し引かない","差し引く"))</f>
        <v>差し引く</v>
      </c>
      <c r="I23" s="7">
        <f>IF(G23="","",IF(G23&lt;=0.5,0,ROUND(G23*IF(F23="",1,F23),2)))</f>
        <v>6.48</v>
      </c>
      <c r="J23" s="8"/>
      <c r="K23" s="8"/>
    </row>
    <row r="24" ht="20" customHeight="1" spans="1:11" x14ac:dyDescent="0.25">
      <c r="A24" s="7">
        <v>3</v>
      </c>
      <c r="B24" s="3" t="s">
        <v>34</v>
      </c>
      <c r="C24" s="3" t="s">
        <v>40</v>
      </c>
      <c r="D24" s="7">
        <v>0.3</v>
      </c>
      <c r="E24" s="7">
        <v>0.3</v>
      </c>
      <c r="F24" s="7">
        <v>2</v>
      </c>
      <c r="G24" s="7">
        <f>IF(OR(D24="",E24=""),"",ROUND(D24*E24,2))</f>
        <v>0.09</v>
      </c>
      <c r="H24" s="8" t="str">
        <f>IF(G24="","",IF(G24&lt;=0.5,"差し引かない","差し引く"))</f>
        <v>差し引かない</v>
      </c>
      <c r="I24" s="7">
        <f>IF(G24="","",IF(G24&lt;=0.5,0,ROUND(G24*IF(F24="",1,F24),2)))</f>
        <v>0</v>
      </c>
      <c r="J24" s="8" t="s">
        <v>41</v>
      </c>
      <c r="K24" s="8"/>
    </row>
    <row r="25" ht="20" customHeight="1" spans="1:11" x14ac:dyDescent="0.25">
      <c r="A25" s="7">
        <v>4</v>
      </c>
      <c r="B25" s="3" t="s">
        <v>35</v>
      </c>
      <c r="C25" s="3" t="s">
        <v>38</v>
      </c>
      <c r="D25" s="7">
        <v>0.9</v>
      </c>
      <c r="E25" s="7">
        <v>2</v>
      </c>
      <c r="F25" s="7">
        <v>1</v>
      </c>
      <c r="G25" s="7">
        <f>IF(OR(D25="",E25=""),"",ROUND(D25*E25,2))</f>
        <v>1.8</v>
      </c>
      <c r="H25" s="8" t="str">
        <f>IF(G25="","",IF(G25&lt;=0.5,"差し引かない","差し引く"))</f>
        <v>差し引く</v>
      </c>
      <c r="I25" s="7">
        <f>IF(G25="","",IF(G25&lt;=0.5,0,ROUND(G25*IF(F25="",1,F25),2)))</f>
        <v>1.8</v>
      </c>
      <c r="J25" s="8"/>
      <c r="K25" s="8"/>
    </row>
    <row r="26" ht="20" customHeight="1" spans="1:11" x14ac:dyDescent="0.25">
      <c r="A26" s="7">
        <v>5</v>
      </c>
      <c r="B26" s="3" t="s">
        <v>36</v>
      </c>
      <c r="C26" s="3" t="s">
        <v>38</v>
      </c>
      <c r="D26" s="7">
        <v>0.8</v>
      </c>
      <c r="E26" s="7">
        <v>2</v>
      </c>
      <c r="F26" s="7">
        <v>1</v>
      </c>
      <c r="G26" s="7">
        <f>IF(OR(D26="",E26=""),"",ROUND(D26*E26,2))</f>
        <v>1.6</v>
      </c>
      <c r="H26" s="8" t="str">
        <f>IF(G26="","",IF(G26&lt;=0.5,"差し引かない","差し引く"))</f>
        <v>差し引く</v>
      </c>
      <c r="I26" s="7">
        <f>IF(G26="","",IF(G26&lt;=0.5,0,ROUND(G26*IF(F26="",1,F26),2)))</f>
        <v>1.6</v>
      </c>
      <c r="J26" s="8"/>
      <c r="K26" s="8"/>
    </row>
    <row r="27" ht="20" customHeight="1" spans="1:11" x14ac:dyDescent="0.25">
      <c r="A27" s="7">
        <v>6</v>
      </c>
      <c r="B27" s="3" t="s">
        <v>36</v>
      </c>
      <c r="C27" s="3" t="s">
        <v>39</v>
      </c>
      <c r="D27" s="7">
        <v>0.6</v>
      </c>
      <c r="E27" s="7">
        <v>0.6</v>
      </c>
      <c r="F27" s="7">
        <v>1</v>
      </c>
      <c r="G27" s="7">
        <f>IF(OR(D27="",E27=""),"",ROUND(D27*E27,2))</f>
        <v>0.36</v>
      </c>
      <c r="H27" s="8" t="str">
        <f>IF(G27="","",IF(G27&lt;=0.5,"差し引かない","差し引く"))</f>
        <v>差し引かない</v>
      </c>
      <c r="I27" s="7">
        <f>IF(G27="","",IF(G27&lt;=0.5,0,ROUND(G27*IF(F27="",1,F27),2)))</f>
        <v>0</v>
      </c>
      <c r="J27" s="8" t="s">
        <v>41</v>
      </c>
      <c r="K27" s="8"/>
    </row>
    <row r="28" ht="20" customHeight="1" spans="1:11" x14ac:dyDescent="0.25">
      <c r="A28" s="7">
        <v>7</v>
      </c>
      <c r="B28" s="3" t="s">
        <v>37</v>
      </c>
      <c r="C28" s="3" t="s">
        <v>42</v>
      </c>
      <c r="D28" s="7">
        <v>0.9</v>
      </c>
      <c r="E28" s="7">
        <v>2</v>
      </c>
      <c r="F28" s="7">
        <v>3</v>
      </c>
      <c r="G28" s="7">
        <f>IF(OR(D28="",E28=""),"",ROUND(D28*E28,2))</f>
        <v>1.8</v>
      </c>
      <c r="H28" s="8" t="str">
        <f>IF(G28="","",IF(G28&lt;=0.5,"差し引かない","差し引く"))</f>
        <v>差し引く</v>
      </c>
      <c r="I28" s="7">
        <f>IF(G28="","",IF(G28&lt;=0.5,0,ROUND(G28*IF(F28="",1,F28),2)))</f>
        <v>5.4</v>
      </c>
      <c r="J28" s="8" t="s">
        <v>43</v>
      </c>
      <c r="K28" s="8"/>
    </row>
    <row r="29" ht="20" customHeight="1" spans="1:11" x14ac:dyDescent="0.25">
      <c r="A29" s="7">
        <v>8</v>
      </c>
      <c r="B29" s="3"/>
      <c r="C29" s="3"/>
      <c r="D29" s="7"/>
      <c r="E29" s="7"/>
      <c r="F29" s="7"/>
      <c r="G29" s="7">
        <f>IF(OR(D29="",E29=""),"",ROUND(D29*E29,2))</f>
      </c>
      <c r="H29" s="8">
        <f>IF(G29="","",IF(G29&lt;=0.5,"差し引かない","差し引く"))</f>
      </c>
      <c r="I29" s="7">
        <f>IF(G29="","",IF(G29&lt;=0.5,0,ROUND(G29*IF(F29="",1,F29),2)))</f>
      </c>
      <c r="J29" s="8"/>
      <c r="K29" s="8"/>
    </row>
    <row r="30" ht="20" customHeight="1" spans="1:11" x14ac:dyDescent="0.25">
      <c r="A30" s="7">
        <v>9</v>
      </c>
      <c r="B30" s="3"/>
      <c r="C30" s="3"/>
      <c r="D30" s="7"/>
      <c r="E30" s="7"/>
      <c r="F30" s="7"/>
      <c r="G30" s="7">
        <f>IF(OR(D30="",E30=""),"",ROUND(D30*E30,2))</f>
      </c>
      <c r="H30" s="8">
        <f>IF(G30="","",IF(G30&lt;=0.5,"差し引かない","差し引く"))</f>
      </c>
      <c r="I30" s="7">
        <f>IF(G30="","",IF(G30&lt;=0.5,0,ROUND(G30*IF(F30="",1,F30),2)))</f>
      </c>
      <c r="J30" s="8"/>
      <c r="K30" s="8"/>
    </row>
    <row r="31" ht="20" customHeight="1" spans="1:11" x14ac:dyDescent="0.25">
      <c r="A31" s="7">
        <v>10</v>
      </c>
      <c r="B31" s="3"/>
      <c r="C31" s="3"/>
      <c r="D31" s="7"/>
      <c r="E31" s="7"/>
      <c r="F31" s="7"/>
      <c r="G31" s="7">
        <f>IF(OR(D31="",E31=""),"",ROUND(D31*E31,2))</f>
      </c>
      <c r="H31" s="8">
        <f>IF(G31="","",IF(G31&lt;=0.5,"差し引かない","差し引く"))</f>
      </c>
      <c r="I31" s="7">
        <f>IF(G31="","",IF(G31&lt;=0.5,0,ROUND(G31*IF(F31="",1,F31),2)))</f>
      </c>
      <c r="J31" s="8"/>
      <c r="K31" s="8"/>
    </row>
    <row r="32" ht="20" customHeight="1" spans="1:11" x14ac:dyDescent="0.25">
      <c r="A32" s="7">
        <v>11</v>
      </c>
      <c r="B32" s="3"/>
      <c r="C32" s="3"/>
      <c r="D32" s="7"/>
      <c r="E32" s="7"/>
      <c r="F32" s="7"/>
      <c r="G32" s="7">
        <f>IF(OR(D32="",E32=""),"",ROUND(D32*E32,2))</f>
      </c>
      <c r="H32" s="8">
        <f>IF(G32="","",IF(G32&lt;=0.5,"差し引かない","差し引く"))</f>
      </c>
      <c r="I32" s="7">
        <f>IF(G32="","",IF(G32&lt;=0.5,0,ROUND(G32*IF(F32="",1,F32),2)))</f>
      </c>
      <c r="J32" s="8"/>
      <c r="K32" s="8"/>
    </row>
    <row r="33" ht="20" customHeight="1" spans="1:11" x14ac:dyDescent="0.25">
      <c r="A33" s="7">
        <v>12</v>
      </c>
      <c r="B33" s="3"/>
      <c r="C33" s="3"/>
      <c r="D33" s="7"/>
      <c r="E33" s="7"/>
      <c r="F33" s="7"/>
      <c r="G33" s="7">
        <f>IF(OR(D33="",E33=""),"",ROUND(D33*E33,2))</f>
      </c>
      <c r="H33" s="8">
        <f>IF(G33="","",IF(G33&lt;=0.5,"差し引かない","差し引く"))</f>
      </c>
      <c r="I33" s="7">
        <f>IF(G33="","",IF(G33&lt;=0.5,0,ROUND(G33*IF(F33="",1,F33),2)))</f>
      </c>
      <c r="J33" s="8"/>
      <c r="K33" s="8"/>
    </row>
    <row r="34" ht="20" customHeight="1" spans="2:11" x14ac:dyDescent="0.25">
      <c r="B34" s="2" t="s">
        <v>18</v>
      </c>
      <c r="C34" s="8"/>
      <c r="D34" s="8"/>
      <c r="E34" s="8"/>
      <c r="F34" s="7">
        <f>SUM(F22:F33)</f>
        <v>13</v>
      </c>
      <c r="G34" s="8"/>
      <c r="H34" s="8"/>
      <c r="I34" s="7">
        <f>SUM(I22:I33)</f>
        <v>18.88</v>
      </c>
      <c r="J34" s="8"/>
      <c r="K34" s="8"/>
    </row>
    <row r="35" ht="20" customHeight="1" spans="1:11" x14ac:dyDescent="0.25">
      <c r="A35" s="4" t="s">
        <v>28</v>
      </c>
      <c r="B35" s="4"/>
      <c r="C35" s="4"/>
      <c r="D35" s="4"/>
      <c r="E35" s="4"/>
      <c r="F35" s="4"/>
      <c r="G35" s="4"/>
      <c r="H35" s="4"/>
      <c r="I35" s="4"/>
      <c r="J35" s="4"/>
      <c r="K35" s="4"/>
    </row>
    <row r="36" ht="20" customHeight="1" spans="1:11" x14ac:dyDescent="0.25">
      <c r="A36" s="4" t="s">
        <v>29</v>
      </c>
      <c r="B36" s="4"/>
      <c r="C36" s="4"/>
      <c r="D36" s="4"/>
      <c r="E36" s="4"/>
      <c r="F36" s="4"/>
      <c r="G36" s="4"/>
      <c r="H36" s="4"/>
      <c r="I36" s="4"/>
      <c r="J36" s="4"/>
      <c r="K36" s="4"/>
    </row>
  </sheetData>
  <mergeCells count="24">
    <mergeCell ref="A1:K1"/>
    <mergeCell ref="B2:F2"/>
    <mergeCell ref="H2:K2"/>
    <mergeCell ref="B3:F3"/>
    <mergeCell ref="H3:K3"/>
    <mergeCell ref="A4:K4"/>
    <mergeCell ref="A6:K6"/>
    <mergeCell ref="A20:K20"/>
    <mergeCell ref="J21:K21"/>
    <mergeCell ref="J22:K22"/>
    <mergeCell ref="J23:K23"/>
    <mergeCell ref="J24:K24"/>
    <mergeCell ref="J25:K25"/>
    <mergeCell ref="J26:K26"/>
    <mergeCell ref="J27:K27"/>
    <mergeCell ref="J28:K28"/>
    <mergeCell ref="J29:K29"/>
    <mergeCell ref="J30:K30"/>
    <mergeCell ref="J31:K31"/>
    <mergeCell ref="J32:K32"/>
    <mergeCell ref="J33:K33"/>
    <mergeCell ref="J34:K34"/>
    <mergeCell ref="A35:K35"/>
    <mergeCell ref="A36:K36"/>
  </mergeCells>
  <pageMargins left="0.39" right="0.39" top="0.39" bottom="0.39" header="0.2" footer="0.2"/>
  <pageSetup paperSize="9"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1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70" customWidth="1"/>
  </cols>
  <sheetData>
    <row r="1" ht="28" customHeight="1" spans="1:2" x14ac:dyDescent="0.25">
      <c r="A1" s="1" t="s">
        <v>44</v>
      </c>
      <c r="B1" s="1"/>
    </row>
    <row r="2" ht="20" customHeight="1" spans="1:2" x14ac:dyDescent="0.25">
      <c r="A2" s="2" t="s">
        <v>45</v>
      </c>
      <c r="B2" s="8" t="s">
        <v>46</v>
      </c>
    </row>
    <row r="3" ht="20" customHeight="1" spans="1:2" x14ac:dyDescent="0.25">
      <c r="A3" s="2" t="s">
        <v>47</v>
      </c>
      <c r="B3" s="8" t="s">
        <v>48</v>
      </c>
    </row>
    <row r="4" ht="20" customHeight="1" spans="1:2" x14ac:dyDescent="0.25">
      <c r="A4" s="2" t="s">
        <v>49</v>
      </c>
      <c r="B4" s="8" t="s">
        <v>50</v>
      </c>
    </row>
    <row r="5" ht="20" customHeight="1" spans="1:2" x14ac:dyDescent="0.25">
      <c r="A5" s="2" t="s">
        <v>51</v>
      </c>
      <c r="B5" s="8" t="s">
        <v>52</v>
      </c>
    </row>
    <row r="6" ht="20" customHeight="1" spans="1:2" x14ac:dyDescent="0.25">
      <c r="A6" s="2" t="s">
        <v>53</v>
      </c>
      <c r="B6" s="8" t="s">
        <v>54</v>
      </c>
    </row>
    <row r="7" ht="20" customHeight="1" spans="1:2" x14ac:dyDescent="0.25">
      <c r="A7" s="2" t="s">
        <v>55</v>
      </c>
      <c r="B7" s="8" t="s">
        <v>56</v>
      </c>
    </row>
    <row r="8" ht="20" customHeight="1" spans="1:2" x14ac:dyDescent="0.25">
      <c r="A8" s="2" t="s">
        <v>57</v>
      </c>
      <c r="B8" s="8" t="s">
        <v>58</v>
      </c>
    </row>
    <row r="9" ht="20" customHeight="1" spans="1:2" x14ac:dyDescent="0.25">
      <c r="A9" s="2" t="s">
        <v>59</v>
      </c>
      <c r="B9" s="8" t="s">
        <v>60</v>
      </c>
    </row>
    <row r="10" ht="20" customHeight="1" spans="1:2" x14ac:dyDescent="0.25">
      <c r="A10" s="2" t="s">
        <v>61</v>
      </c>
      <c r="B10" s="8" t="s">
        <v>31</v>
      </c>
    </row>
    <row r="11" ht="20" customHeight="1" spans="1:2" x14ac:dyDescent="0.25">
      <c r="A11" s="2" t="s">
        <v>62</v>
      </c>
      <c r="B11" s="8" t="s">
        <v>63</v>
      </c>
    </row>
  </sheetData>
  <mergeCells count="1">
    <mergeCell ref="A1:B1"/>
  </mergeCells>
  <pageMargins left="0.39" right="0.39" top="0.39" bottom="0.39" header="0.2" footer="0.2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記入用</vt:lpstr>
      <vt:lpstr>記入例</vt:lpstr>
      <vt:lpstr>説明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積算フクロウ（FUKULO／合同会社商陣）</dc:creator>
  <dc:title/>
  <dc:subject/>
  <dc:description/>
  <cp:keywords/>
  <cp:category/>
  <cp:lastModifiedBy>Unknown</cp:lastModifiedBy>
  <dcterms:created xsi:type="dcterms:W3CDTF">2026-10-03T00:00:00Z</dcterms:created>
  <dcterms:modified xsi:type="dcterms:W3CDTF">2026-10-03T00:00:00Z</dcterms:modified>
</cp:coreProperties>
</file>