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<sst xmlns="http://schemas.openxmlformats.org/spreadsheetml/2006/main" count="188" uniqueCount="92">
  <si>
    <t>見積書の社内チェック・承認記録表</t>
  </si>
  <si>
    <t>見積番号</t>
  </si>
  <si>
    <t>作成日</t>
  </si>
  <si>
    <t>工事名</t>
  </si>
  <si>
    <t>作成者</t>
  </si>
  <si>
    <t>提出先（元請）</t>
  </si>
  <si>
    <t>提出期限</t>
  </si>
  <si>
    <t>1. 金額と粗利</t>
  </si>
  <si>
    <t>見積金額（税抜）</t>
  </si>
  <si>
    <t>粗利</t>
  </si>
  <si>
    <t>原価の見込み</t>
  </si>
  <si>
    <t>粗利率（%）</t>
  </si>
  <si>
    <t>承認の基準（粗利率%）</t>
  </si>
  <si>
    <t>承認する人</t>
  </si>
  <si>
    <t>例：粗利率が基準より低い見積は部長、基準以上は課長が承認する。基準の率と承認する人は、自社の決まりに直してください。</t>
  </si>
  <si>
    <t>2. 提出前のチェック（作成者と確認者が、それぞれ「済」と入れる）</t>
  </si>
  <si>
    <t>No.</t>
  </si>
  <si>
    <t>確認する項目</t>
  </si>
  <si>
    <t>確かめ方</t>
  </si>
  <si>
    <t>確認者</t>
  </si>
  <si>
    <t>メモ</t>
  </si>
  <si>
    <t>宛先・工事名・工事場所</t>
  </si>
  <si>
    <t>元請の依頼書・図面の表題と一字一句合っているか</t>
  </si>
  <si>
    <t>見積の範囲</t>
  </si>
  <si>
    <t>図面・仕様書の範囲と、含まない工事（別途工事）を書いたか</t>
  </si>
  <si>
    <t>図面の版</t>
  </si>
  <si>
    <t>拾い出しに使った図面の版（改訂の番号）が最新か</t>
  </si>
  <si>
    <t>数量</t>
  </si>
  <si>
    <t>数量調書・拾い出し表の合計と、見積書の数量が合っているか</t>
  </si>
  <si>
    <t>材料の単価</t>
  </si>
  <si>
    <t>今の仕入れ値か（いつの見積・価格表を使ったか）</t>
  </si>
  <si>
    <t>労務費・歩掛り</t>
  </si>
  <si>
    <t>人工×労務単価の計算と、工期の日数が合っているか</t>
  </si>
  <si>
    <t>法定福利費</t>
  </si>
  <si>
    <t>内訳として明示して書いたか・料率が今の年度のものか</t>
  </si>
  <si>
    <t>諸経費</t>
  </si>
  <si>
    <t>率と、基にした金額が合っているか</t>
  </si>
  <si>
    <t>値引き・端数</t>
  </si>
  <si>
    <t>値引きの理由と金額を、承認する人に伝えたか</t>
  </si>
  <si>
    <t>消費税</t>
  </si>
  <si>
    <t>税抜・税込の書き方と、10%の計算が合っているか</t>
  </si>
  <si>
    <t>合計の一致</t>
  </si>
  <si>
    <t>表紙・見積書・内訳明細書の合計が同じ金額か</t>
  </si>
  <si>
    <t>工期・支払条件</t>
  </si>
  <si>
    <t>依頼書の工期・支払条件と合っているか</t>
  </si>
  <si>
    <t>有効期限</t>
  </si>
  <si>
    <t>有効期限を書いたか（材料の値上がりに備える）</t>
  </si>
  <si>
    <t>前提条件</t>
  </si>
  <si>
    <t>夜間作業・搬入経路など、金額が変わる条件を書いたか</t>
  </si>
  <si>
    <t>控えの保存</t>
  </si>
  <si>
    <t>見積番号の入ったファイル名で、決まった場所に控えを残したか</t>
  </si>
  <si>
    <t>「済」の数（全15項目）</t>
  </si>
  <si>
    <t>15にそろってから提出</t>
  </si>
  <si>
    <t>3. 承認の記録</t>
  </si>
  <si>
    <t>段階</t>
  </si>
  <si>
    <t>コメント</t>
  </si>
  <si>
    <t>日付</t>
  </si>
  <si>
    <t>氏名・結果</t>
  </si>
  <si>
    <t>作成</t>
  </si>
  <si>
    <t>確認</t>
  </si>
  <si>
    <t>承認</t>
  </si>
  <si>
    <t>差し戻し後の再承認</t>
  </si>
  <si>
    <t>差し戻したときは、コメントに理由を書き、直したあと「差し戻し後の再承認」の行に記録します。承認印を押す運用なら、「氏名・結果」の欄に押してもかまいません。</t>
  </si>
  <si>
    <t>E-2026-0317</t>
  </si>
  <si>
    <t>2026年10月15日</t>
  </si>
  <si>
    <t>〇〇ビル3階 事務所内装改修工事</t>
  </si>
  <si>
    <t>山田 太郎</t>
  </si>
  <si>
    <t>株式会社サンプル建設</t>
  </si>
  <si>
    <t>2026年10月20日</t>
  </si>
  <si>
    <t>済</t>
  </si>
  <si>
    <t>産廃の数量を差し替え（10/16）</t>
  </si>
  <si>
    <t>チェック15項目を確認して回付</t>
  </si>
  <si>
    <t>産廃処分の数量を図面で確認。値引きの理由を追記</t>
  </si>
  <si>
    <t>佐藤 次郎（済）</t>
  </si>
  <si>
    <t>粗利率17.2%を確認。提出してよい</t>
  </si>
  <si>
    <t>課長 鈴木 一郎（承認）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</si>
  <si>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</si>
  <si>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</si>
  <si>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</si>
  <si>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</si>
  <si>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</si>
  <si>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見積ごとに1枚使います。見積金額と原価の見込みを入れると粗利と粗利率が出て、承認する人が表示されます。作成者がチェックの15項目に「済」を入れて回し、確認者も「済」を入れます。最後に承認の記録を残します。</t>
  </si>
  <si>
    <t>自社に合わせて直すなら</t>
  </si>
  <si>
    <t>承認の基準（粗利率）と承認する人を、自社の決まりに直してください。自社でよく起きる間違いがあれば、チェックの項目に足してください。</t>
  </si>
  <si>
    <t>気をつけること</t>
  </si>
  <si>
    <t>「済」以外の文字（「OK」など）は数に入りません。記入例の金額・率・人名はすべて架空です。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</si>
  <si>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</si>
  <si>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</si>
  <si>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</si>
  <si>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2026年10月17日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</si>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</sst>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4" customWidth="1"/>
    <col min="3" max="3" width="38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3"/>
      <c r="D2" s="2" t="s">
        <v>2</v>
      </c>
      <c r="E2" s="2"/>
      <c r="F2" s="3"/>
    </row>
    <row r="3" ht="20" customHeight="1" spans="1:6" x14ac:dyDescent="0.25">
      <c r="A3" s="2" t="s">
        <v>3</v>
      </c>
      <c r="B3" s="2"/>
      <c r="C3" s="3"/>
      <c r="D3" s="2" t="s">
        <v>4</v>
      </c>
      <c r="E3" s="2"/>
      <c r="F3" s="3"/>
    </row>
    <row r="4" ht="20" customHeight="1" spans="1:6" x14ac:dyDescent="0.25">
      <c r="A4" s="2" t="s">
        <v>5</v>
      </c>
      <c r="B4" s="2"/>
      <c r="C4" s="3"/>
      <c r="D4" s="2" t="s">
        <v>6</v>
      </c>
      <c r="E4" s="2"/>
      <c r="F4" s="3"/>
    </row>
    <row r="5" ht="20" customHeight="1" x14ac:dyDescent="0.25"/>
    <row r="6" ht="20" customHeight="1" spans="1:6" x14ac:dyDescent="0.25">
      <c r="A6" s="4" t="s">
        <v>7</v>
      </c>
      <c r="B6" s="4"/>
      <c r="C6" s="4"/>
      <c r="D6" s="4"/>
      <c r="E6" s="4"/>
      <c r="F6" s="4"/>
    </row>
    <row r="7" ht="20" customHeight="1" spans="1:6" x14ac:dyDescent="0.25">
      <c r="A7" s="2" t="s">
        <v>8</v>
      </c>
      <c r="B7" s="2"/>
      <c r="C7" s="5"/>
      <c r="D7" s="2" t="s">
        <v>9</v>
      </c>
      <c r="E7" s="2"/>
      <c r="F7" s="5">
        <f>IF(C7="","",C7-C8)</f>
      </c>
    </row>
    <row r="8" ht="20" customHeight="1" spans="1:6" x14ac:dyDescent="0.25">
      <c r="A8" s="2" t="s">
        <v>10</v>
      </c>
      <c r="B8" s="2"/>
      <c r="C8" s="5"/>
      <c r="D8" s="2" t="s">
        <v>11</v>
      </c>
      <c r="E8" s="2"/>
      <c r="F8" s="6">
        <f>IF(OR(C7="",C7=0),"",ROUND((C7-C8)/C7*100,1))</f>
      </c>
    </row>
    <row r="9" ht="20" customHeight="1" spans="1:6" x14ac:dyDescent="0.25">
      <c r="A9" s="2" t="s">
        <v>12</v>
      </c>
      <c r="B9" s="2"/>
      <c r="C9" s="6"/>
      <c r="D9" s="2" t="s">
        <v>13</v>
      </c>
      <c r="E9" s="2"/>
      <c r="F9" s="7">
        <f>IF(F8="","",IF(F8&lt;C9,"部長の承認","課長の承認"))</f>
      </c>
    </row>
    <row r="10" ht="20" customHeight="1" spans="1:6" x14ac:dyDescent="0.25">
      <c r="A10" s="8" t="s">
        <v>14</v>
      </c>
      <c r="B10" s="8"/>
      <c r="C10" s="8"/>
      <c r="D10" s="8"/>
      <c r="E10" s="8"/>
      <c r="F10" s="8"/>
    </row>
    <row r="11" ht="20" customHeight="1" x14ac:dyDescent="0.25"/>
    <row r="12" ht="20" customHeight="1" spans="1:6" x14ac:dyDescent="0.25">
      <c r="A12" s="4" t="s">
        <v>15</v>
      </c>
      <c r="B12" s="4"/>
      <c r="C12" s="4"/>
      <c r="D12" s="4"/>
      <c r="E12" s="4"/>
      <c r="F12" s="4"/>
    </row>
    <row r="13" ht="20" customHeight="1" spans="1:6" x14ac:dyDescent="0.25">
      <c r="A13" s="9" t="s">
        <v>16</v>
      </c>
      <c r="B13" s="9" t="s">
        <v>17</v>
      </c>
      <c r="C13" s="9" t="s">
        <v>18</v>
      </c>
      <c r="D13" s="9" t="s">
        <v>4</v>
      </c>
      <c r="E13" s="9" t="s">
        <v>19</v>
      </c>
      <c r="F13" s="9" t="s">
        <v>20</v>
      </c>
    </row>
    <row r="14" ht="20" customHeight="1" spans="1:6" x14ac:dyDescent="0.25">
      <c r="A14" s="6">
        <v>1</v>
      </c>
      <c r="B14" s="2" t="s">
        <v>21</v>
      </c>
      <c r="C14" s="7" t="s">
        <v>22</v>
      </c>
      <c r="D14" s="3"/>
      <c r="E14" s="3"/>
      <c r="F14" s="3"/>
    </row>
    <row r="15" ht="20" customHeight="1" spans="1:6" x14ac:dyDescent="0.25">
      <c r="A15" s="6">
        <v>2</v>
      </c>
      <c r="B15" s="2" t="s">
        <v>23</v>
      </c>
      <c r="C15" s="7" t="s">
        <v>24</v>
      </c>
      <c r="D15" s="3"/>
      <c r="E15" s="3"/>
      <c r="F15" s="3"/>
    </row>
    <row r="16" ht="20" customHeight="1" spans="1:6" x14ac:dyDescent="0.25">
      <c r="A16" s="6">
        <v>3</v>
      </c>
      <c r="B16" s="2" t="s">
        <v>25</v>
      </c>
      <c r="C16" s="7" t="s">
        <v>26</v>
      </c>
      <c r="D16" s="3"/>
      <c r="E16" s="3"/>
      <c r="F16" s="3"/>
    </row>
    <row r="17" ht="20" customHeight="1" spans="1:6" x14ac:dyDescent="0.25">
      <c r="A17" s="6">
        <v>4</v>
      </c>
      <c r="B17" s="2" t="s">
        <v>27</v>
      </c>
      <c r="C17" s="7" t="s">
        <v>28</v>
      </c>
      <c r="D17" s="3"/>
      <c r="E17" s="3"/>
      <c r="F17" s="3"/>
    </row>
    <row r="18" ht="20" customHeight="1" spans="1:6" x14ac:dyDescent="0.25">
      <c r="A18" s="6">
        <v>5</v>
      </c>
      <c r="B18" s="2" t="s">
        <v>29</v>
      </c>
      <c r="C18" s="7" t="s">
        <v>30</v>
      </c>
      <c r="D18" s="3"/>
      <c r="E18" s="3"/>
      <c r="F18" s="3"/>
    </row>
    <row r="19" ht="20" customHeight="1" spans="1:6" x14ac:dyDescent="0.25">
      <c r="A19" s="6">
        <v>6</v>
      </c>
      <c r="B19" s="2" t="s">
        <v>31</v>
      </c>
      <c r="C19" s="7" t="s">
        <v>32</v>
      </c>
      <c r="D19" s="3"/>
      <c r="E19" s="3"/>
      <c r="F19" s="3"/>
    </row>
    <row r="20" ht="20" customHeight="1" spans="1:6" x14ac:dyDescent="0.25">
      <c r="A20" s="6">
        <v>7</v>
      </c>
      <c r="B20" s="2" t="s">
        <v>33</v>
      </c>
      <c r="C20" s="7" t="s">
        <v>34</v>
      </c>
      <c r="D20" s="3"/>
      <c r="E20" s="3"/>
      <c r="F20" s="3"/>
    </row>
    <row r="21" ht="20" customHeight="1" spans="1:6" x14ac:dyDescent="0.25">
      <c r="A21" s="6">
        <v>8</v>
      </c>
      <c r="B21" s="2" t="s">
        <v>35</v>
      </c>
      <c r="C21" s="7" t="s">
        <v>36</v>
      </c>
      <c r="D21" s="3"/>
      <c r="E21" s="3"/>
      <c r="F21" s="3"/>
    </row>
    <row r="22" ht="20" customHeight="1" spans="1:6" x14ac:dyDescent="0.25">
      <c r="A22" s="6">
        <v>9</v>
      </c>
      <c r="B22" s="2" t="s">
        <v>37</v>
      </c>
      <c r="C22" s="7" t="s">
        <v>38</v>
      </c>
      <c r="D22" s="3"/>
      <c r="E22" s="3"/>
      <c r="F22" s="3"/>
    </row>
    <row r="23" ht="20" customHeight="1" spans="1:6" x14ac:dyDescent="0.25">
      <c r="A23" s="6">
        <v>10</v>
      </c>
      <c r="B23" s="2" t="s">
        <v>39</v>
      </c>
      <c r="C23" s="7" t="s">
        <v>40</v>
      </c>
      <c r="D23" s="3"/>
      <c r="E23" s="3"/>
      <c r="F23" s="3"/>
    </row>
    <row r="24" ht="20" customHeight="1" spans="1:6" x14ac:dyDescent="0.25">
      <c r="A24" s="6">
        <v>11</v>
      </c>
      <c r="B24" s="2" t="s">
        <v>41</v>
      </c>
      <c r="C24" s="7" t="s">
        <v>42</v>
      </c>
      <c r="D24" s="3"/>
      <c r="E24" s="3"/>
      <c r="F24" s="3"/>
    </row>
    <row r="25" ht="20" customHeight="1" spans="1:6" x14ac:dyDescent="0.25">
      <c r="A25" s="6">
        <v>12</v>
      </c>
      <c r="B25" s="2" t="s">
        <v>43</v>
      </c>
      <c r="C25" s="7" t="s">
        <v>44</v>
      </c>
      <c r="D25" s="3"/>
      <c r="E25" s="3"/>
      <c r="F25" s="3"/>
    </row>
    <row r="26" ht="20" customHeight="1" spans="1:6" x14ac:dyDescent="0.25">
      <c r="A26" s="6">
        <v>13</v>
      </c>
      <c r="B26" s="2" t="s">
        <v>45</v>
      </c>
      <c r="C26" s="7" t="s">
        <v>46</v>
      </c>
      <c r="D26" s="3"/>
      <c r="E26" s="3"/>
      <c r="F26" s="3"/>
    </row>
    <row r="27" ht="20" customHeight="1" spans="1:6" x14ac:dyDescent="0.25">
      <c r="A27" s="6">
        <v>14</v>
      </c>
      <c r="B27" s="2" t="s">
        <v>47</v>
      </c>
      <c r="C27" s="7" t="s">
        <v>48</v>
      </c>
      <c r="D27" s="3"/>
      <c r="E27" s="3"/>
      <c r="F27" s="3"/>
    </row>
    <row r="28" ht="20" customHeight="1" spans="1:6" x14ac:dyDescent="0.25">
      <c r="A28" s="6">
        <v>15</v>
      </c>
      <c r="B28" s="2" t="s">
        <v>49</v>
      </c>
      <c r="C28" s="7" t="s">
        <v>50</v>
      </c>
      <c r="D28" s="3"/>
      <c r="E28" s="3"/>
      <c r="F28" s="3"/>
    </row>
    <row r="29" ht="20" customHeight="1" spans="2:6" x14ac:dyDescent="0.25">
      <c r="B29" s="2" t="s">
        <v>51</v>
      </c>
      <c r="C29" s="2"/>
      <c r="D29" s="6">
        <f>COUNTIF(D14:D28,"済")</f>
        <v>0</v>
      </c>
      <c r="E29" s="6">
        <f>COUNTIF(E14:E28,"済")</f>
        <v>0</v>
      </c>
      <c r="F29" s="8" t="s">
        <v>52</v>
      </c>
    </row>
    <row r="30" ht="20" customHeight="1" x14ac:dyDescent="0.25"/>
    <row r="31" ht="20" customHeight="1" spans="1:6" x14ac:dyDescent="0.25">
      <c r="A31" s="4" t="s">
        <v>53</v>
      </c>
      <c r="B31" s="4"/>
      <c r="C31" s="4"/>
      <c r="D31" s="4"/>
      <c r="E31" s="4"/>
      <c r="F31" s="4"/>
    </row>
    <row r="32" ht="20" customHeight="1" spans="1:6" x14ac:dyDescent="0.25">
      <c r="A32" s="9" t="s">
        <v>54</v>
      </c>
      <c r="B32" s="9"/>
      <c r="C32" s="9" t="s">
        <v>55</v>
      </c>
      <c r="D32" s="9" t="s">
        <v>56</v>
      </c>
      <c r="E32" s="9"/>
      <c r="F32" s="9" t="s">
        <v>57</v>
      </c>
    </row>
    <row r="33" ht="20" customHeight="1" spans="1:6" x14ac:dyDescent="0.25">
      <c r="A33" s="2" t="s">
        <v>58</v>
      </c>
      <c r="B33" s="2"/>
      <c r="C33" s="3"/>
      <c r="D33" s="7"/>
      <c r="E33" s="7"/>
      <c r="F33" s="3"/>
    </row>
    <row r="34" ht="20" customHeight="1" spans="1:6" x14ac:dyDescent="0.25">
      <c r="A34" s="2" t="s">
        <v>59</v>
      </c>
      <c r="B34" s="2"/>
      <c r="C34" s="3"/>
      <c r="D34" s="7"/>
      <c r="E34" s="7"/>
      <c r="F34" s="3"/>
    </row>
    <row r="35" ht="20" customHeight="1" spans="1:6" x14ac:dyDescent="0.25">
      <c r="A35" s="2" t="s">
        <v>60</v>
      </c>
      <c r="B35" s="2"/>
      <c r="C35" s="3"/>
      <c r="D35" s="7"/>
      <c r="E35" s="7"/>
      <c r="F35" s="3"/>
    </row>
    <row r="36" ht="20" customHeight="1" spans="1:6" x14ac:dyDescent="0.25">
      <c r="A36" s="2" t="s">
        <v>61</v>
      </c>
      <c r="B36" s="2"/>
      <c r="C36" s="3"/>
      <c r="D36" s="7"/>
      <c r="E36" s="7"/>
      <c r="F36" s="3"/>
    </row>
    <row r="37" ht="20" customHeight="1" spans="1:6" x14ac:dyDescent="0.25">
      <c r="A37" s="8" t="s">
        <v>62</v>
      </c>
      <c r="B37" s="8"/>
      <c r="C37" s="8"/>
      <c r="D37" s="8"/>
      <c r="E37" s="8"/>
      <c r="F37" s="8"/>
    </row>
  </sheetData>
  <mergeCells count="29">
    <mergeCell ref="A1:F1"/>
    <mergeCell ref="A2:B2"/>
    <mergeCell ref="D2:E2"/>
    <mergeCell ref="A3:B3"/>
    <mergeCell ref="D3:E3"/>
    <mergeCell ref="A4:B4"/>
    <mergeCell ref="D4:E4"/>
    <mergeCell ref="A6:F6"/>
    <mergeCell ref="A7:B7"/>
    <mergeCell ref="D7:E7"/>
    <mergeCell ref="A8:B8"/>
    <mergeCell ref="D8:E8"/>
    <mergeCell ref="A9:B9"/>
    <mergeCell ref="D9:E9"/>
    <mergeCell ref="A10:F10"/>
    <mergeCell ref="A12:F12"/>
    <mergeCell ref="B29:C29"/>
    <mergeCell ref="A31:F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F3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4" customWidth="1"/>
    <col min="3" max="3" width="38" customWidth="1"/>
    <col min="6" max="6" width="2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3" t="s">
        <v>63</v>
      </c>
      <c r="D2" s="2" t="s">
        <v>2</v>
      </c>
      <c r="E2" s="2"/>
      <c r="F2" s="3" t="s">
        <v>64</v>
      </c>
    </row>
    <row r="3" ht="20" customHeight="1" spans="1:6" x14ac:dyDescent="0.25">
      <c r="A3" s="2" t="s">
        <v>3</v>
      </c>
      <c r="B3" s="2"/>
      <c r="C3" s="3" t="s">
        <v>65</v>
      </c>
      <c r="D3" s="2" t="s">
        <v>4</v>
      </c>
      <c r="E3" s="2"/>
      <c r="F3" s="3" t="s">
        <v>66</v>
      </c>
    </row>
    <row r="4" ht="20" customHeight="1" spans="1:6" x14ac:dyDescent="0.25">
      <c r="A4" s="2" t="s">
        <v>5</v>
      </c>
      <c r="B4" s="2"/>
      <c r="C4" s="3" t="s">
        <v>67</v>
      </c>
      <c r="D4" s="2" t="s">
        <v>6</v>
      </c>
      <c r="E4" s="2"/>
      <c r="F4" s="3" t="s">
        <v>68</v>
      </c>
    </row>
    <row r="5" ht="20" customHeight="1" x14ac:dyDescent="0.25"/>
    <row r="6" ht="20" customHeight="1" spans="1:6" x14ac:dyDescent="0.25">
      <c r="A6" s="4" t="s">
        <v>7</v>
      </c>
      <c r="B6" s="4"/>
      <c r="C6" s="4"/>
      <c r="D6" s="4"/>
      <c r="E6" s="4"/>
      <c r="F6" s="4"/>
    </row>
    <row r="7" ht="20" customHeight="1" spans="1:6" x14ac:dyDescent="0.25">
      <c r="A7" s="2" t="s">
        <v>8</v>
      </c>
      <c r="B7" s="2"/>
      <c r="C7" s="5">
        <v>1980000</v>
      </c>
      <c r="D7" s="2" t="s">
        <v>9</v>
      </c>
      <c r="E7" s="2"/>
      <c r="F7" s="5">
        <f>IF(C7="","",C7-C8)</f>
        <v>340000</v>
      </c>
    </row>
    <row r="8" ht="20" customHeight="1" spans="1:6" x14ac:dyDescent="0.25">
      <c r="A8" s="2" t="s">
        <v>10</v>
      </c>
      <c r="B8" s="2"/>
      <c r="C8" s="5">
        <v>1640000</v>
      </c>
      <c r="D8" s="2" t="s">
        <v>11</v>
      </c>
      <c r="E8" s="2"/>
      <c r="F8" s="6">
        <f>IF(OR(C7="",C7=0),"",ROUND((C7-C8)/C7*100,1))</f>
        <v>17.2</v>
      </c>
    </row>
    <row r="9" ht="20" customHeight="1" spans="1:6" x14ac:dyDescent="0.25">
      <c r="A9" s="2" t="s">
        <v>12</v>
      </c>
      <c r="B9" s="2"/>
      <c r="C9" s="6">
        <v>15</v>
      </c>
      <c r="D9" s="2" t="s">
        <v>13</v>
      </c>
      <c r="E9" s="2"/>
      <c r="F9" s="7" t="str">
        <f>IF(F8="","",IF(F8&lt;C9,"部長の承認","課長の承認"))</f>
        <v>課長の承認</v>
      </c>
    </row>
    <row r="10" ht="20" customHeight="1" spans="1:6" x14ac:dyDescent="0.25">
      <c r="A10" s="8" t="s">
        <v>14</v>
      </c>
      <c r="B10" s="8"/>
      <c r="C10" s="8"/>
      <c r="D10" s="8"/>
      <c r="E10" s="8"/>
      <c r="F10" s="8"/>
    </row>
    <row r="11" ht="20" customHeight="1" x14ac:dyDescent="0.25"/>
    <row r="12" ht="20" customHeight="1" spans="1:6" x14ac:dyDescent="0.25">
      <c r="A12" s="4" t="s">
        <v>15</v>
      </c>
      <c r="B12" s="4"/>
      <c r="C12" s="4"/>
      <c r="D12" s="4"/>
      <c r="E12" s="4"/>
      <c r="F12" s="4"/>
    </row>
    <row r="13" ht="20" customHeight="1" spans="1:6" x14ac:dyDescent="0.25">
      <c r="A13" s="9" t="s">
        <v>16</v>
      </c>
      <c r="B13" s="9" t="s">
        <v>17</v>
      </c>
      <c r="C13" s="9" t="s">
        <v>18</v>
      </c>
      <c r="D13" s="9" t="s">
        <v>4</v>
      </c>
      <c r="E13" s="9" t="s">
        <v>19</v>
      </c>
      <c r="F13" s="9" t="s">
        <v>20</v>
      </c>
    </row>
    <row r="14" ht="20" customHeight="1" spans="1:6" x14ac:dyDescent="0.25">
      <c r="A14" s="6">
        <v>1</v>
      </c>
      <c r="B14" s="2" t="s">
        <v>21</v>
      </c>
      <c r="C14" s="7" t="s">
        <v>22</v>
      </c>
      <c r="D14" s="3" t="s">
        <v>69</v>
      </c>
      <c r="E14" s="3" t="s">
        <v>69</v>
      </c>
      <c r="F14" s="3"/>
    </row>
    <row r="15" ht="20" customHeight="1" spans="1:6" x14ac:dyDescent="0.25">
      <c r="A15" s="6">
        <v>2</v>
      </c>
      <c r="B15" s="2" t="s">
        <v>23</v>
      </c>
      <c r="C15" s="7" t="s">
        <v>24</v>
      </c>
      <c r="D15" s="3" t="s">
        <v>69</v>
      </c>
      <c r="E15" s="3" t="s">
        <v>69</v>
      </c>
      <c r="F15" s="3"/>
    </row>
    <row r="16" ht="20" customHeight="1" spans="1:6" x14ac:dyDescent="0.25">
      <c r="A16" s="6">
        <v>3</v>
      </c>
      <c r="B16" s="2" t="s">
        <v>25</v>
      </c>
      <c r="C16" s="7" t="s">
        <v>26</v>
      </c>
      <c r="D16" s="3" t="s">
        <v>69</v>
      </c>
      <c r="E16" s="3" t="s">
        <v>69</v>
      </c>
      <c r="F16" s="3"/>
    </row>
    <row r="17" ht="20" customHeight="1" spans="1:6" x14ac:dyDescent="0.25">
      <c r="A17" s="6">
        <v>4</v>
      </c>
      <c r="B17" s="2" t="s">
        <v>27</v>
      </c>
      <c r="C17" s="7" t="s">
        <v>28</v>
      </c>
      <c r="D17" s="3" t="s">
        <v>69</v>
      </c>
      <c r="E17" s="3" t="s">
        <v>69</v>
      </c>
      <c r="F17" s="3" t="s">
        <v>70</v>
      </c>
    </row>
    <row r="18" ht="20" customHeight="1" spans="1:6" x14ac:dyDescent="0.25">
      <c r="A18" s="6">
        <v>5</v>
      </c>
      <c r="B18" s="2" t="s">
        <v>29</v>
      </c>
      <c r="C18" s="7" t="s">
        <v>30</v>
      </c>
      <c r="D18" s="3" t="s">
        <v>69</v>
      </c>
      <c r="E18" s="3" t="s">
        <v>69</v>
      </c>
      <c r="F18" s="3"/>
    </row>
    <row r="19" ht="20" customHeight="1" spans="1:6" x14ac:dyDescent="0.25">
      <c r="A19" s="6">
        <v>6</v>
      </c>
      <c r="B19" s="2" t="s">
        <v>31</v>
      </c>
      <c r="C19" s="7" t="s">
        <v>32</v>
      </c>
      <c r="D19" s="3" t="s">
        <v>69</v>
      </c>
      <c r="E19" s="3" t="s">
        <v>69</v>
      </c>
      <c r="F19" s="3"/>
    </row>
    <row r="20" ht="20" customHeight="1" spans="1:6" x14ac:dyDescent="0.25">
      <c r="A20" s="6">
        <v>7</v>
      </c>
      <c r="B20" s="2" t="s">
        <v>33</v>
      </c>
      <c r="C20" s="7" t="s">
        <v>34</v>
      </c>
      <c r="D20" s="3" t="s">
        <v>69</v>
      </c>
      <c r="E20" s="3" t="s">
        <v>69</v>
      </c>
      <c r="F20" s="3"/>
    </row>
    <row r="21" ht="20" customHeight="1" spans="1:6" x14ac:dyDescent="0.25">
      <c r="A21" s="6">
        <v>8</v>
      </c>
      <c r="B21" s="2" t="s">
        <v>35</v>
      </c>
      <c r="C21" s="7" t="s">
        <v>36</v>
      </c>
      <c r="D21" s="3" t="s">
        <v>69</v>
      </c>
      <c r="E21" s="3" t="s">
        <v>69</v>
      </c>
      <c r="F21" s="3"/>
    </row>
    <row r="22" ht="20" customHeight="1" spans="1:6" x14ac:dyDescent="0.25">
      <c r="A22" s="6">
        <v>9</v>
      </c>
      <c r="B22" s="2" t="s">
        <v>37</v>
      </c>
      <c r="C22" s="7" t="s">
        <v>38</v>
      </c>
      <c r="D22" s="3" t="s">
        <v>69</v>
      </c>
      <c r="E22" s="3" t="s">
        <v>69</v>
      </c>
      <c r="F22" s="3"/>
    </row>
    <row r="23" ht="20" customHeight="1" spans="1:6" x14ac:dyDescent="0.25">
      <c r="A23" s="6">
        <v>10</v>
      </c>
      <c r="B23" s="2" t="s">
        <v>39</v>
      </c>
      <c r="C23" s="7" t="s">
        <v>40</v>
      </c>
      <c r="D23" s="3" t="s">
        <v>69</v>
      </c>
      <c r="E23" s="3" t="s">
        <v>69</v>
      </c>
      <c r="F23" s="3"/>
    </row>
    <row r="24" ht="20" customHeight="1" spans="1:6" x14ac:dyDescent="0.25">
      <c r="A24" s="6">
        <v>11</v>
      </c>
      <c r="B24" s="2" t="s">
        <v>41</v>
      </c>
      <c r="C24" s="7" t="s">
        <v>42</v>
      </c>
      <c r="D24" s="3" t="s">
        <v>69</v>
      </c>
      <c r="E24" s="3" t="s">
        <v>69</v>
      </c>
      <c r="F24" s="3"/>
    </row>
    <row r="25" ht="20" customHeight="1" spans="1:6" x14ac:dyDescent="0.25">
      <c r="A25" s="6">
        <v>12</v>
      </c>
      <c r="B25" s="2" t="s">
        <v>43</v>
      </c>
      <c r="C25" s="7" t="s">
        <v>44</v>
      </c>
      <c r="D25" s="3" t="s">
        <v>69</v>
      </c>
      <c r="E25" s="3" t="s">
        <v>69</v>
      </c>
      <c r="F25" s="3"/>
    </row>
    <row r="26" ht="20" customHeight="1" spans="1:6" x14ac:dyDescent="0.25">
      <c r="A26" s="6">
        <v>13</v>
      </c>
      <c r="B26" s="2" t="s">
        <v>45</v>
      </c>
      <c r="C26" s="7" t="s">
        <v>46</v>
      </c>
      <c r="D26" s="3" t="s">
        <v>69</v>
      </c>
      <c r="E26" s="3" t="s">
        <v>69</v>
      </c>
      <c r="F26" s="3"/>
    </row>
    <row r="27" ht="20" customHeight="1" spans="1:6" x14ac:dyDescent="0.25">
      <c r="A27" s="6">
        <v>14</v>
      </c>
      <c r="B27" s="2" t="s">
        <v>47</v>
      </c>
      <c r="C27" s="7" t="s">
        <v>48</v>
      </c>
      <c r="D27" s="3" t="s">
        <v>69</v>
      </c>
      <c r="E27" s="3" t="s">
        <v>69</v>
      </c>
      <c r="F27" s="3"/>
    </row>
    <row r="28" ht="20" customHeight="1" spans="1:6" x14ac:dyDescent="0.25">
      <c r="A28" s="6">
        <v>15</v>
      </c>
      <c r="B28" s="2" t="s">
        <v>49</v>
      </c>
      <c r="C28" s="7" t="s">
        <v>50</v>
      </c>
      <c r="D28" s="3" t="s">
        <v>69</v>
      </c>
      <c r="E28" s="3" t="s">
        <v>69</v>
      </c>
      <c r="F28" s="3"/>
    </row>
    <row r="29" ht="20" customHeight="1" spans="2:6" x14ac:dyDescent="0.25">
      <c r="B29" s="2" t="s">
        <v>51</v>
      </c>
      <c r="C29" s="2"/>
      <c r="D29" s="6">
        <f>COUNTIF(D14:D28,"済")</f>
        <v>15</v>
      </c>
      <c r="E29" s="6">
        <f>COUNTIF(E14:E28,"済")</f>
        <v>15</v>
      </c>
      <c r="F29" s="8" t="s">
        <v>52</v>
      </c>
    </row>
    <row r="30" ht="20" customHeight="1" x14ac:dyDescent="0.25"/>
    <row r="31" ht="20" customHeight="1" spans="1:6" x14ac:dyDescent="0.25">
      <c r="A31" s="4" t="s">
        <v>53</v>
      </c>
      <c r="B31" s="4"/>
      <c r="C31" s="4"/>
      <c r="D31" s="4"/>
      <c r="E31" s="4"/>
      <c r="F31" s="4"/>
    </row>
    <row r="32" ht="20" customHeight="1" spans="1:6" x14ac:dyDescent="0.25">
      <c r="A32" s="9" t="s">
        <v>54</v>
      </c>
      <c r="B32" s="9"/>
      <c r="C32" s="9" t="s">
        <v>55</v>
      </c>
      <c r="D32" s="9" t="s">
        <v>56</v>
      </c>
      <c r="E32" s="9"/>
      <c r="F32" s="9" t="s">
        <v>57</v>
      </c>
    </row>
    <row r="33" ht="20" customHeight="1" spans="1:6" x14ac:dyDescent="0.25">
      <c r="A33" s="2" t="s">
        <v>58</v>
      </c>
      <c r="B33" s="2"/>
      <c r="C33" s="3" t="s">
        <v>71</v>
      </c>
      <c r="D33" s="10">
        <v>46310</v>
      </c>
      <c r="E33" s="10"/>
      <c r="F33" s="3" t="s">
        <v>66</v>
      </c>
    </row>
    <row r="34" ht="20" customHeight="1" spans="1:6" x14ac:dyDescent="0.25">
      <c r="A34" s="2" t="s">
        <v>59</v>
      </c>
      <c r="B34" s="2"/>
      <c r="C34" s="3" t="s">
        <v>72</v>
      </c>
      <c r="D34" s="10">
        <v>46311</v>
      </c>
      <c r="E34" s="10"/>
      <c r="F34" s="3" t="s">
        <v>73</v>
      </c>
    </row>
    <row r="35" ht="20" customHeight="1" spans="1:6" x14ac:dyDescent="0.25">
      <c r="A35" s="2" t="s">
        <v>60</v>
      </c>
      <c r="B35" s="2"/>
      <c r="C35" s="3" t="s">
        <v>74</v>
      </c>
      <c r="D35" s="10">
        <v>46311</v>
      </c>
      <c r="E35" s="10"/>
      <c r="F35" s="3" t="s">
        <v>75</v>
      </c>
    </row>
    <row r="36" ht="20" customHeight="1" spans="1:6" x14ac:dyDescent="0.25">
      <c r="A36" s="2" t="s">
        <v>61</v>
      </c>
      <c r="B36" s="2"/>
      <c r="C36" s="3"/>
      <c r="D36" s="7"/>
      <c r="E36" s="7"/>
      <c r="F36" s="3"/>
    </row>
    <row r="37" ht="20" customHeight="1" spans="1:6" x14ac:dyDescent="0.25">
      <c r="A37" s="8" t="s">
        <v>62</v>
      </c>
      <c r="B37" s="8"/>
      <c r="C37" s="8"/>
      <c r="D37" s="8"/>
      <c r="E37" s="8"/>
      <c r="F37" s="8"/>
    </row>
  </sheetData>
  <mergeCells count="29">
    <mergeCell ref="A1:F1"/>
    <mergeCell ref="A2:B2"/>
    <mergeCell ref="D2:E2"/>
    <mergeCell ref="A3:B3"/>
    <mergeCell ref="D3:E3"/>
    <mergeCell ref="A4:B4"/>
    <mergeCell ref="D4:E4"/>
    <mergeCell ref="A6:F6"/>
    <mergeCell ref="A7:B7"/>
    <mergeCell ref="D7:E7"/>
    <mergeCell ref="A8:B8"/>
    <mergeCell ref="D8:E8"/>
    <mergeCell ref="A9:B9"/>
    <mergeCell ref="D9:E9"/>
    <mergeCell ref="A10:F10"/>
    <mergeCell ref="A12:F12"/>
    <mergeCell ref="B29:C29"/>
    <mergeCell ref="A31:F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F3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76</v>
      </c>
      <c r="B2" s="7" t="s">
        <v>77</v>
      </c>
    </row>
    <row r="3" ht="20" customHeight="1" spans="1:2" x14ac:dyDescent="0.25">
      <c r="A3" s="2" t="s">
        <v>78</v>
      </c>
      <c r="B3" s="7" t="s">
        <v>79</v>
      </c>
    </row>
    <row r="4" ht="20" customHeight="1" spans="1:2" x14ac:dyDescent="0.25">
      <c r="A4" s="2" t="s">
        <v>80</v>
      </c>
      <c r="B4" s="7" t="s">
        <v>81</v>
      </c>
    </row>
    <row r="5" ht="20" customHeight="1" spans="1:2" x14ac:dyDescent="0.25">
      <c r="A5" s="2" t="s">
        <v>82</v>
      </c>
      <c r="B5" s="7" t="s">
        <v>83</v>
      </c>
    </row>
    <row r="6" ht="20" customHeight="1" spans="1:2" x14ac:dyDescent="0.25">
      <c r="A6" s="2" t="s">
        <v>84</v>
      </c>
      <c r="B6" s="7" t="s">
        <v>85</v>
      </c>
    </row>
    <row r="7" ht="20" customHeight="1" spans="1:2" x14ac:dyDescent="0.25">
      <c r="A7" s="2" t="s">
        <v>86</v>
      </c>
      <c r="B7" s="7" t="s">
        <v>87</v>
      </c>
    </row>
    <row r="8" ht="20" customHeight="1" spans="1:2" x14ac:dyDescent="0.25">
      <c r="A8" s="2" t="s">
        <v>88</v>
      </c>
      <c r="B8" s="7" t="s">
        <v>89</v>
      </c>
    </row>
    <row r="9" ht="20" customHeight="1" spans="1:2" x14ac:dyDescent="0.25">
      <c r="A9" s="2" t="s">
        <v>90</v>
      </c>
      <c r="B9" s="7" t="s">
        <v>91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