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<sst xmlns="http://schemas.openxmlformats.org/spreadsheetml/2006/main" count="110" uniqueCount="58">
  <si>
    <t>諸経費の計算表</t>
  </si>
  <si>
    <t>工事名</t>
  </si>
  <si>
    <t>作成日</t>
  </si>
  <si>
    <t>A. 率でまとめて出す（民間の工事でよく使う形）</t>
  </si>
  <si>
    <t>項目</t>
  </si>
  <si>
    <t>基にする金額</t>
  </si>
  <si>
    <t>率（%）</t>
  </si>
  <si>
    <t>金額</t>
  </si>
  <si>
    <t>備考</t>
  </si>
  <si>
    <t>直接工事費</t>
  </si>
  <si>
    <t>見積書の明細の合計を入れる</t>
  </si>
  <si>
    <t>諸経費</t>
  </si>
  <si>
    <t>Aの工事価格（税抜）</t>
  </si>
  <si>
    <t>B. 内訳に分けて出す（共通仮設費・現場管理費・一般管理費等）</t>
  </si>
  <si>
    <t>Aと同じ</t>
  </si>
  <si>
    <t>共通仮設費</t>
  </si>
  <si>
    <t>仮囲い・現場事務所など</t>
  </si>
  <si>
    <t>純工事費</t>
  </si>
  <si>
    <t>直接工事費＋共通仮設費</t>
  </si>
  <si>
    <t>現場管理費</t>
  </si>
  <si>
    <t>現場の管理にかかる経費</t>
  </si>
  <si>
    <t>工事原価</t>
  </si>
  <si>
    <t>純工事費＋現場管理費</t>
  </si>
  <si>
    <t>一般管理費等</t>
  </si>
  <si>
    <t>本社の経費と利益</t>
  </si>
  <si>
    <t>Bの工事価格（税抜）</t>
  </si>
  <si>
    <t>Bの諸経費の合計</t>
  </si>
  <si>
    <t>共通仮設費＋現場管理費＋一般管理費等</t>
  </si>
  <si>
    <t>C. 率に入れずに積み上げる経費（必要なときだけ）</t>
  </si>
  <si>
    <t>単価</t>
  </si>
  <si>
    <t>数量</t>
  </si>
  <si>
    <t>積み上げの合計</t>
  </si>
  <si>
    <t>率はすべて例です。自社の過去の工事の実績（諸経費÷直接工事費）から決めるのが基本です。公共工事では、国の積算基準に率の決め方があります。</t>
  </si>
  <si>
    <t>〇〇ビル3階 事務所内装改修工事</t>
  </si>
  <si>
    <t>2026年10月17日</t>
  </si>
  <si>
    <t>例の率</t>
  </si>
  <si>
    <t>例の率。仮囲い・現場事務所など</t>
  </si>
  <si>
    <t>例の率。現場の管理にかかる経費</t>
  </si>
  <si>
    <t>例の率。本社の経費と利益</t>
  </si>
  <si>
    <t>駐車場代（1日）</t>
  </si>
  <si>
    <t>例の単価</t>
  </si>
  <si>
    <t>資材の小運搬（1回）</t>
  </si>
  <si>
    <t>交通費（1日）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</si>
  <si>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</si>
  <si>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</si>
  <si>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</si>
  <si>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</si>
  <si>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</si>
  <si>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「直接工事費」に見積書の明細の合計を入れます。AかBのどちらかの形を選び、率（%）を入れると諸経費と工事価格が出ます。日数や回数で決まる経費は、Cの表に単価と数量を入れて積み上げます。</t>
  </si>
  <si>
    <t>自社に合わせて直すなら</t>
  </si>
  <si>
    <t>使わない形（AかB）は行ごと消して構いません。積み上げの項目は、自社でよく出る経費に直してください。</t>
  </si>
  <si>
    <t>気をつけること</t>
  </si>
  <si>
    <t>記入例の率と単価はすべて「例」です。自社の実績から率を決めてください。数式のセルは上書きしないでください。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</si>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</sst>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&quot;¥&quot;#,##0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sz val="12"/>
    </font>
    <font>
      <b/>
      <color rgb="FFFFFFFF"/>
      <sz val="10"/>
    </font>
    <font>
      <b/>
      <sz val="14"/>
    </font>
    <font>
      <color rgb="FF4B5563"/>
      <sz val="9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6" customWidth="1"/>
    <col min="3" max="3" width="10" customWidth="1"/>
    <col min="4" max="4" width="16" customWidth="1"/>
    <col min="5" max="5" width="30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2" ht="20" customHeight="1" spans="1:5" x14ac:dyDescent="0.25">
      <c r="A2" s="2" t="s">
        <v>1</v>
      </c>
      <c r="B2" s="3"/>
      <c r="C2" s="3"/>
      <c r="D2" s="2" t="s">
        <v>2</v>
      </c>
      <c r="E2" s="3"/>
    </row>
    <row r="3" ht="20" customHeight="1" x14ac:dyDescent="0.25"/>
    <row r="4" ht="20" customHeight="1" spans="1:5" x14ac:dyDescent="0.25">
      <c r="A4" s="4" t="s">
        <v>3</v>
      </c>
      <c r="B4" s="4"/>
      <c r="C4" s="4"/>
      <c r="D4" s="4"/>
      <c r="E4" s="4"/>
    </row>
    <row r="5" ht="20" customHeight="1" spans="1:5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ht="20" customHeight="1" spans="1:5" x14ac:dyDescent="0.25">
      <c r="A6" s="2" t="s">
        <v>9</v>
      </c>
      <c r="B6" s="6"/>
      <c r="C6" s="7"/>
      <c r="D6" s="6">
        <f>B6</f>
        <v>0</v>
      </c>
      <c r="E6" s="7" t="s">
        <v>10</v>
      </c>
    </row>
    <row r="7" ht="20" customHeight="1" spans="1:5" x14ac:dyDescent="0.25">
      <c r="A7" s="2" t="s">
        <v>11</v>
      </c>
      <c r="B7" s="6">
        <f>D6</f>
        <v>0</v>
      </c>
      <c r="C7" s="8"/>
      <c r="D7" s="6">
        <f>ROUNDDOWN(B7*C7/100,0)</f>
        <v>0</v>
      </c>
      <c r="E7" s="7"/>
    </row>
    <row r="8" ht="20" customHeight="1" spans="1:5" x14ac:dyDescent="0.25">
      <c r="A8" s="2" t="s">
        <v>12</v>
      </c>
      <c r="B8" s="7"/>
      <c r="C8" s="7"/>
      <c r="D8" s="9">
        <f>D6+D7</f>
        <v>0</v>
      </c>
      <c r="E8" s="7"/>
    </row>
    <row r="9" ht="20" customHeight="1" x14ac:dyDescent="0.25"/>
    <row r="10" ht="20" customHeight="1" spans="1:5" x14ac:dyDescent="0.25">
      <c r="A10" s="4" t="s">
        <v>13</v>
      </c>
      <c r="B10" s="4"/>
      <c r="C10" s="4"/>
      <c r="D10" s="4"/>
      <c r="E10" s="4"/>
    </row>
    <row r="11" ht="20" customHeight="1" spans="1:5" x14ac:dyDescent="0.25">
      <c r="A11" s="5" t="s">
        <v>4</v>
      </c>
      <c r="B11" s="5" t="s">
        <v>5</v>
      </c>
      <c r="C11" s="5" t="s">
        <v>6</v>
      </c>
      <c r="D11" s="5" t="s">
        <v>7</v>
      </c>
      <c r="E11" s="5" t="s">
        <v>8</v>
      </c>
    </row>
    <row r="12" ht="20" customHeight="1" spans="1:5" x14ac:dyDescent="0.25">
      <c r="A12" s="2" t="s">
        <v>9</v>
      </c>
      <c r="B12" s="7"/>
      <c r="C12" s="7"/>
      <c r="D12" s="6">
        <f>D6</f>
        <v>0</v>
      </c>
      <c r="E12" s="7" t="s">
        <v>14</v>
      </c>
    </row>
    <row r="13" ht="20" customHeight="1" spans="1:5" x14ac:dyDescent="0.25">
      <c r="A13" s="2" t="s">
        <v>15</v>
      </c>
      <c r="B13" s="6">
        <f>D12</f>
        <v>0</v>
      </c>
      <c r="C13" s="8"/>
      <c r="D13" s="6">
        <f>ROUNDDOWN(B13*C13/100,0)</f>
        <v>0</v>
      </c>
      <c r="E13" s="7" t="s">
        <v>16</v>
      </c>
    </row>
    <row r="14" ht="20" customHeight="1" spans="1:5" x14ac:dyDescent="0.25">
      <c r="A14" s="2" t="s">
        <v>17</v>
      </c>
      <c r="B14" s="7"/>
      <c r="C14" s="7"/>
      <c r="D14" s="6">
        <f>D12+D13</f>
        <v>0</v>
      </c>
      <c r="E14" s="7" t="s">
        <v>18</v>
      </c>
    </row>
    <row r="15" ht="20" customHeight="1" spans="1:5" x14ac:dyDescent="0.25">
      <c r="A15" s="2" t="s">
        <v>19</v>
      </c>
      <c r="B15" s="6">
        <f>D14</f>
        <v>0</v>
      </c>
      <c r="C15" s="8"/>
      <c r="D15" s="6">
        <f>ROUNDDOWN(B15*C15/100,0)</f>
        <v>0</v>
      </c>
      <c r="E15" s="7" t="s">
        <v>20</v>
      </c>
    </row>
    <row r="16" ht="20" customHeight="1" spans="1:5" x14ac:dyDescent="0.25">
      <c r="A16" s="2" t="s">
        <v>21</v>
      </c>
      <c r="B16" s="7"/>
      <c r="C16" s="7"/>
      <c r="D16" s="6">
        <f>D14+D15</f>
        <v>0</v>
      </c>
      <c r="E16" s="7" t="s">
        <v>22</v>
      </c>
    </row>
    <row r="17" ht="20" customHeight="1" spans="1:5" x14ac:dyDescent="0.25">
      <c r="A17" s="2" t="s">
        <v>23</v>
      </c>
      <c r="B17" s="6">
        <f>D16</f>
        <v>0</v>
      </c>
      <c r="C17" s="8"/>
      <c r="D17" s="6">
        <f>ROUNDDOWN(B17*C17/100,0)</f>
        <v>0</v>
      </c>
      <c r="E17" s="7" t="s">
        <v>24</v>
      </c>
    </row>
    <row r="18" ht="20" customHeight="1" spans="1:5" x14ac:dyDescent="0.25">
      <c r="A18" s="2" t="s">
        <v>25</v>
      </c>
      <c r="B18" s="7"/>
      <c r="C18" s="7"/>
      <c r="D18" s="9">
        <f>D16+D17</f>
        <v>0</v>
      </c>
      <c r="E18" s="7"/>
    </row>
    <row r="19" ht="20" customHeight="1" spans="1:5" x14ac:dyDescent="0.25">
      <c r="A19" s="2" t="s">
        <v>26</v>
      </c>
      <c r="B19" s="7"/>
      <c r="C19" s="7"/>
      <c r="D19" s="6">
        <f>D18-D12</f>
        <v>0</v>
      </c>
      <c r="E19" s="7" t="s">
        <v>27</v>
      </c>
    </row>
    <row r="20" ht="20" customHeight="1" x14ac:dyDescent="0.25"/>
    <row r="21" ht="20" customHeight="1" spans="1:5" x14ac:dyDescent="0.25">
      <c r="A21" s="4" t="s">
        <v>28</v>
      </c>
      <c r="B21" s="4"/>
      <c r="C21" s="4"/>
      <c r="D21" s="4"/>
      <c r="E21" s="4"/>
    </row>
    <row r="22" ht="20" customHeight="1" spans="1:5" x14ac:dyDescent="0.25">
      <c r="A22" s="5" t="s">
        <v>4</v>
      </c>
      <c r="B22" s="5" t="s">
        <v>29</v>
      </c>
      <c r="C22" s="5" t="s">
        <v>30</v>
      </c>
      <c r="D22" s="5" t="s">
        <v>7</v>
      </c>
      <c r="E22" s="5" t="s">
        <v>8</v>
      </c>
    </row>
    <row r="23" ht="20" customHeight="1" spans="1:5" x14ac:dyDescent="0.25">
      <c r="A23" s="3"/>
      <c r="B23" s="6"/>
      <c r="C23" s="8"/>
      <c r="D23" s="6">
        <f>IF(B23="","",B23*C23)</f>
      </c>
      <c r="E23" s="7"/>
    </row>
    <row r="24" ht="20" customHeight="1" spans="1:5" x14ac:dyDescent="0.25">
      <c r="A24" s="3"/>
      <c r="B24" s="6"/>
      <c r="C24" s="8"/>
      <c r="D24" s="6">
        <f>IF(B24="","",B24*C24)</f>
      </c>
      <c r="E24" s="7"/>
    </row>
    <row r="25" ht="20" customHeight="1" spans="1:5" x14ac:dyDescent="0.25">
      <c r="A25" s="3"/>
      <c r="B25" s="6"/>
      <c r="C25" s="8"/>
      <c r="D25" s="6">
        <f>IF(B25="","",B25*C25)</f>
      </c>
      <c r="E25" s="7"/>
    </row>
    <row r="26" ht="20" customHeight="1" spans="1:5" x14ac:dyDescent="0.25">
      <c r="A26" s="3"/>
      <c r="B26" s="6"/>
      <c r="C26" s="8"/>
      <c r="D26" s="6">
        <f>IF(B26="","",B26*C26)</f>
      </c>
      <c r="E26" s="7"/>
    </row>
    <row r="27" ht="20" customHeight="1" spans="1:5" x14ac:dyDescent="0.25">
      <c r="A27" s="3"/>
      <c r="B27" s="6"/>
      <c r="C27" s="8"/>
      <c r="D27" s="6">
        <f>IF(B27="","",B27*C27)</f>
      </c>
      <c r="E27" s="7"/>
    </row>
    <row r="28" ht="20" customHeight="1" spans="1:5" x14ac:dyDescent="0.25">
      <c r="A28" s="2" t="s">
        <v>31</v>
      </c>
      <c r="B28" s="7"/>
      <c r="C28" s="7"/>
      <c r="D28" s="6">
        <f>SUM(D23:D27)</f>
        <v>0</v>
      </c>
      <c r="E28" s="7"/>
    </row>
    <row r="29" ht="20" customHeight="1" spans="1:5" x14ac:dyDescent="0.25">
      <c r="A29" s="10" t="s">
        <v>32</v>
      </c>
      <c r="B29" s="10"/>
      <c r="C29" s="10"/>
      <c r="D29" s="10"/>
      <c r="E29" s="10"/>
    </row>
  </sheetData>
  <mergeCells count="6">
    <mergeCell ref="A1:E1"/>
    <mergeCell ref="B2:C2"/>
    <mergeCell ref="A4:E4"/>
    <mergeCell ref="A10:E10"/>
    <mergeCell ref="A21:E21"/>
    <mergeCell ref="A29:E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6" customWidth="1"/>
    <col min="3" max="3" width="10" customWidth="1"/>
    <col min="4" max="4" width="16" customWidth="1"/>
    <col min="5" max="5" width="30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2" ht="20" customHeight="1" spans="1:5" x14ac:dyDescent="0.25">
      <c r="A2" s="2" t="s">
        <v>1</v>
      </c>
      <c r="B2" s="3" t="s">
        <v>33</v>
      </c>
      <c r="C2" s="3"/>
      <c r="D2" s="2" t="s">
        <v>2</v>
      </c>
      <c r="E2" s="3" t="s">
        <v>34</v>
      </c>
    </row>
    <row r="3" ht="20" customHeight="1" x14ac:dyDescent="0.25"/>
    <row r="4" ht="20" customHeight="1" spans="1:5" x14ac:dyDescent="0.25">
      <c r="A4" s="4" t="s">
        <v>3</v>
      </c>
      <c r="B4" s="4"/>
      <c r="C4" s="4"/>
      <c r="D4" s="4"/>
      <c r="E4" s="4"/>
    </row>
    <row r="5" ht="20" customHeight="1" spans="1:5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ht="20" customHeight="1" spans="1:5" x14ac:dyDescent="0.25">
      <c r="A6" s="2" t="s">
        <v>9</v>
      </c>
      <c r="B6" s="6">
        <v>1737500</v>
      </c>
      <c r="C6" s="7"/>
      <c r="D6" s="6">
        <f>B6</f>
        <v>1737500</v>
      </c>
      <c r="E6" s="7" t="s">
        <v>10</v>
      </c>
    </row>
    <row r="7" ht="20" customHeight="1" spans="1:5" x14ac:dyDescent="0.25">
      <c r="A7" s="2" t="s">
        <v>11</v>
      </c>
      <c r="B7" s="6">
        <f>D6</f>
        <v>1737500</v>
      </c>
      <c r="C7" s="8">
        <v>10</v>
      </c>
      <c r="D7" s="6">
        <f>ROUNDDOWN(B7*C7/100,0)</f>
        <v>173750</v>
      </c>
      <c r="E7" s="7" t="s">
        <v>35</v>
      </c>
    </row>
    <row r="8" ht="20" customHeight="1" spans="1:5" x14ac:dyDescent="0.25">
      <c r="A8" s="2" t="s">
        <v>12</v>
      </c>
      <c r="B8" s="7"/>
      <c r="C8" s="7"/>
      <c r="D8" s="9">
        <f>D6+D7</f>
        <v>1911250</v>
      </c>
      <c r="E8" s="7"/>
    </row>
    <row r="9" ht="20" customHeight="1" x14ac:dyDescent="0.25"/>
    <row r="10" ht="20" customHeight="1" spans="1:5" x14ac:dyDescent="0.25">
      <c r="A10" s="4" t="s">
        <v>13</v>
      </c>
      <c r="B10" s="4"/>
      <c r="C10" s="4"/>
      <c r="D10" s="4"/>
      <c r="E10" s="4"/>
    </row>
    <row r="11" ht="20" customHeight="1" spans="1:5" x14ac:dyDescent="0.25">
      <c r="A11" s="5" t="s">
        <v>4</v>
      </c>
      <c r="B11" s="5" t="s">
        <v>5</v>
      </c>
      <c r="C11" s="5" t="s">
        <v>6</v>
      </c>
      <c r="D11" s="5" t="s">
        <v>7</v>
      </c>
      <c r="E11" s="5" t="s">
        <v>8</v>
      </c>
    </row>
    <row r="12" ht="20" customHeight="1" spans="1:5" x14ac:dyDescent="0.25">
      <c r="A12" s="2" t="s">
        <v>9</v>
      </c>
      <c r="B12" s="7"/>
      <c r="C12" s="7"/>
      <c r="D12" s="6">
        <f>D6</f>
        <v>1737500</v>
      </c>
      <c r="E12" s="7" t="s">
        <v>14</v>
      </c>
    </row>
    <row r="13" ht="20" customHeight="1" spans="1:5" x14ac:dyDescent="0.25">
      <c r="A13" s="2" t="s">
        <v>15</v>
      </c>
      <c r="B13" s="6">
        <f>D12</f>
        <v>1737500</v>
      </c>
      <c r="C13" s="8">
        <v>3</v>
      </c>
      <c r="D13" s="6">
        <f>ROUNDDOWN(B13*C13/100,0)</f>
        <v>52125</v>
      </c>
      <c r="E13" s="7" t="s">
        <v>36</v>
      </c>
    </row>
    <row r="14" ht="20" customHeight="1" spans="1:5" x14ac:dyDescent="0.25">
      <c r="A14" s="2" t="s">
        <v>17</v>
      </c>
      <c r="B14" s="7"/>
      <c r="C14" s="7"/>
      <c r="D14" s="6">
        <f>D12+D13</f>
        <v>1789625</v>
      </c>
      <c r="E14" s="7" t="s">
        <v>18</v>
      </c>
    </row>
    <row r="15" ht="20" customHeight="1" spans="1:5" x14ac:dyDescent="0.25">
      <c r="A15" s="2" t="s">
        <v>19</v>
      </c>
      <c r="B15" s="6">
        <f>D14</f>
        <v>1789625</v>
      </c>
      <c r="C15" s="8">
        <v>8</v>
      </c>
      <c r="D15" s="6">
        <f>ROUNDDOWN(B15*C15/100,0)</f>
        <v>143170</v>
      </c>
      <c r="E15" s="7" t="s">
        <v>37</v>
      </c>
    </row>
    <row r="16" ht="20" customHeight="1" spans="1:5" x14ac:dyDescent="0.25">
      <c r="A16" s="2" t="s">
        <v>21</v>
      </c>
      <c r="B16" s="7"/>
      <c r="C16" s="7"/>
      <c r="D16" s="6">
        <f>D14+D15</f>
        <v>1932795</v>
      </c>
      <c r="E16" s="7" t="s">
        <v>22</v>
      </c>
    </row>
    <row r="17" ht="20" customHeight="1" spans="1:5" x14ac:dyDescent="0.25">
      <c r="A17" s="2" t="s">
        <v>23</v>
      </c>
      <c r="B17" s="6">
        <f>D16</f>
        <v>1932795</v>
      </c>
      <c r="C17" s="8">
        <v>10</v>
      </c>
      <c r="D17" s="6">
        <f>ROUNDDOWN(B17*C17/100,0)</f>
        <v>193279</v>
      </c>
      <c r="E17" s="7" t="s">
        <v>38</v>
      </c>
    </row>
    <row r="18" ht="20" customHeight="1" spans="1:5" x14ac:dyDescent="0.25">
      <c r="A18" s="2" t="s">
        <v>25</v>
      </c>
      <c r="B18" s="7"/>
      <c r="C18" s="7"/>
      <c r="D18" s="9">
        <f>D16+D17</f>
        <v>2126074</v>
      </c>
      <c r="E18" s="7"/>
    </row>
    <row r="19" ht="20" customHeight="1" spans="1:5" x14ac:dyDescent="0.25">
      <c r="A19" s="2" t="s">
        <v>26</v>
      </c>
      <c r="B19" s="7"/>
      <c r="C19" s="7"/>
      <c r="D19" s="6">
        <f>D18-D12</f>
        <v>388574</v>
      </c>
      <c r="E19" s="7" t="s">
        <v>27</v>
      </c>
    </row>
    <row r="20" ht="20" customHeight="1" x14ac:dyDescent="0.25"/>
    <row r="21" ht="20" customHeight="1" spans="1:5" x14ac:dyDescent="0.25">
      <c r="A21" s="4" t="s">
        <v>28</v>
      </c>
      <c r="B21" s="4"/>
      <c r="C21" s="4"/>
      <c r="D21" s="4"/>
      <c r="E21" s="4"/>
    </row>
    <row r="22" ht="20" customHeight="1" spans="1:5" x14ac:dyDescent="0.25">
      <c r="A22" s="5" t="s">
        <v>4</v>
      </c>
      <c r="B22" s="5" t="s">
        <v>29</v>
      </c>
      <c r="C22" s="5" t="s">
        <v>30</v>
      </c>
      <c r="D22" s="5" t="s">
        <v>7</v>
      </c>
      <c r="E22" s="5" t="s">
        <v>8</v>
      </c>
    </row>
    <row r="23" ht="20" customHeight="1" spans="1:5" x14ac:dyDescent="0.25">
      <c r="A23" s="3" t="s">
        <v>39</v>
      </c>
      <c r="B23" s="6">
        <v>1500</v>
      </c>
      <c r="C23" s="8">
        <v>20</v>
      </c>
      <c r="D23" s="6">
        <f>IF(B23="","",B23*C23)</f>
        <v>30000</v>
      </c>
      <c r="E23" s="7" t="s">
        <v>40</v>
      </c>
    </row>
    <row r="24" ht="20" customHeight="1" spans="1:5" x14ac:dyDescent="0.25">
      <c r="A24" s="3" t="s">
        <v>41</v>
      </c>
      <c r="B24" s="6">
        <v>15000</v>
      </c>
      <c r="C24" s="8">
        <v>2</v>
      </c>
      <c r="D24" s="6">
        <f>IF(B24="","",B24*C24)</f>
        <v>30000</v>
      </c>
      <c r="E24" s="7" t="s">
        <v>40</v>
      </c>
    </row>
    <row r="25" ht="20" customHeight="1" spans="1:5" x14ac:dyDescent="0.25">
      <c r="A25" s="3" t="s">
        <v>42</v>
      </c>
      <c r="B25" s="6">
        <v>2000</v>
      </c>
      <c r="C25" s="8">
        <v>20</v>
      </c>
      <c r="D25" s="6">
        <f>IF(B25="","",B25*C25)</f>
        <v>40000</v>
      </c>
      <c r="E25" s="7" t="s">
        <v>40</v>
      </c>
    </row>
    <row r="26" ht="20" customHeight="1" spans="1:5" x14ac:dyDescent="0.25">
      <c r="A26" s="3"/>
      <c r="B26" s="6"/>
      <c r="C26" s="8"/>
      <c r="D26" s="6">
        <f>IF(B26="","",B26*C26)</f>
      </c>
      <c r="E26" s="7"/>
    </row>
    <row r="27" ht="20" customHeight="1" spans="1:5" x14ac:dyDescent="0.25">
      <c r="A27" s="3"/>
      <c r="B27" s="6"/>
      <c r="C27" s="8"/>
      <c r="D27" s="6">
        <f>IF(B27="","",B27*C27)</f>
      </c>
      <c r="E27" s="7"/>
    </row>
    <row r="28" ht="20" customHeight="1" spans="1:5" x14ac:dyDescent="0.25">
      <c r="A28" s="2" t="s">
        <v>31</v>
      </c>
      <c r="B28" s="7"/>
      <c r="C28" s="7"/>
      <c r="D28" s="6">
        <f>SUM(D23:D27)</f>
        <v>100000</v>
      </c>
      <c r="E28" s="7"/>
    </row>
    <row r="29" ht="20" customHeight="1" spans="1:5" x14ac:dyDescent="0.25">
      <c r="A29" s="10" t="s">
        <v>32</v>
      </c>
      <c r="B29" s="10"/>
      <c r="C29" s="10"/>
      <c r="D29" s="10"/>
      <c r="E29" s="10"/>
    </row>
  </sheetData>
  <mergeCells count="6">
    <mergeCell ref="A1:E1"/>
    <mergeCell ref="B2:C2"/>
    <mergeCell ref="A4:E4"/>
    <mergeCell ref="A10:E10"/>
    <mergeCell ref="A21:E21"/>
    <mergeCell ref="A29:E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43</v>
      </c>
      <c r="B2" s="7" t="s">
        <v>44</v>
      </c>
    </row>
    <row r="3" ht="20" customHeight="1" spans="1:2" x14ac:dyDescent="0.25">
      <c r="A3" s="2" t="s">
        <v>45</v>
      </c>
      <c r="B3" s="7" t="s">
        <v>46</v>
      </c>
    </row>
    <row r="4" ht="20" customHeight="1" spans="1:2" x14ac:dyDescent="0.25">
      <c r="A4" s="2" t="s">
        <v>47</v>
      </c>
      <c r="B4" s="7" t="s">
        <v>48</v>
      </c>
    </row>
    <row r="5" ht="20" customHeight="1" spans="1:2" x14ac:dyDescent="0.25">
      <c r="A5" s="2" t="s">
        <v>49</v>
      </c>
      <c r="B5" s="7" t="s">
        <v>50</v>
      </c>
    </row>
    <row r="6" ht="20" customHeight="1" spans="1:2" x14ac:dyDescent="0.25">
      <c r="A6" s="2" t="s">
        <v>51</v>
      </c>
      <c r="B6" s="7" t="s">
        <v>52</v>
      </c>
    </row>
    <row r="7" ht="20" customHeight="1" spans="1:2" x14ac:dyDescent="0.25">
      <c r="A7" s="2" t="s">
        <v>53</v>
      </c>
      <c r="B7" s="7" t="s">
        <v>54</v>
      </c>
    </row>
    <row r="8" ht="20" customHeight="1" spans="1:2" x14ac:dyDescent="0.25">
      <c r="A8" s="2" t="s">
        <v>55</v>
      </c>
      <c r="B8" s="7" t="s">
        <v>34</v>
      </c>
    </row>
    <row r="9" ht="20" customHeight="1" spans="1:2" x14ac:dyDescent="0.25">
      <c r="A9" s="2" t="s">
        <v>56</v>
      </c>
      <c r="B9" s="7" t="s">
        <v>57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