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<sst xmlns="http://schemas.openxmlformats.org/spreadsheetml/2006/main" count="79" uniqueCount="56">
  <si>
    <t>材料拾い出し表</t>
  </si>
  <si>
    <t>工事名</t>
  </si>
  <si>
    <t>作成日</t>
  </si>
  <si>
    <t>図面</t>
  </si>
  <si>
    <t>作成者</t>
  </si>
  <si>
    <t>ロス率（%）と梱包の入数は「例」です。仕入れ先のカタログ・見積で確かめて入れてください。必要数量＝図面数量×（1＋ロス率）、発注は梱包の単位に切り上げます。</t>
  </si>
  <si>
    <t>No.</t>
  </si>
  <si>
    <t>部位・場所</t>
  </si>
  <si>
    <t>材料名・規格</t>
  </si>
  <si>
    <t>図面数量</t>
  </si>
  <si>
    <t>単位</t>
  </si>
  <si>
    <t>ロス率（%）</t>
  </si>
  <si>
    <t>必要数量</t>
  </si>
  <si>
    <t>梱包の入数</t>
  </si>
  <si>
    <t>発注（梱包数）</t>
  </si>
  <si>
    <t>発注数量</t>
  </si>
  <si>
    <t>備考</t>
  </si>
  <si>
    <t>〇〇ビル3階 事務所内装改修工事</t>
  </si>
  <si>
    <t>2026年10月17日</t>
  </si>
  <si>
    <t>内装改修図 A-01〜A-08（第2版）</t>
  </si>
  <si>
    <t>山田 太郎</t>
  </si>
  <si>
    <t>事務室A・会議室 壁</t>
  </si>
  <si>
    <t>石膏ボード 12.5mm 910×1820</t>
  </si>
  <si>
    <t>枚</t>
  </si>
  <si>
    <t>例：1枚単位</t>
  </si>
  <si>
    <t>各室 壁</t>
  </si>
  <si>
    <t>ビニルクロス 量産品 幅92cm</t>
  </si>
  <si>
    <t>m</t>
  </si>
  <si>
    <t>例：1巻50m</t>
  </si>
  <si>
    <t>事務室A 床</t>
  </si>
  <si>
    <t>タイルカーペット 500角</t>
  </si>
  <si>
    <t>例：1ケース20枚</t>
  </si>
  <si>
    <t>各室 壁下地</t>
  </si>
  <si>
    <t>LGSスタッド 65型</t>
  </si>
  <si>
    <t>本</t>
  </si>
  <si>
    <t>例：1束10本</t>
  </si>
  <si>
    <t>各室 巾木</t>
  </si>
  <si>
    <t>ソフト巾木 H60</t>
  </si>
  <si>
    <t>各室 ボード</t>
  </si>
  <si>
    <t>ボード用ビス</t>
  </si>
  <si>
    <t>例：1箱1000本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</si>
  <si>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</si>
  <si>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</si>
  <si>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</si>
  <si>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</si>
  <si>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</si>
  <si>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部位・材料名・規格と、図面から拾った数量・単位を入れます。ロス率（%）と梱包の入数を入れると、必要数量・発注（梱包数）・発注数量が自動で出ます。</t>
  </si>
  <si>
    <t>自社に合わせて直すなら</t>
  </si>
  <si>
    <t>材料ごとのロス率と入数が決まっているなら、記入用に先に入れて保存しておくと毎回の入力が減ります。</t>
  </si>
  <si>
    <t>気をつけること</t>
  </si>
  <si>
    <t>ロス率と梱包の入数は、記入例ではすべて「例」です。仕入れ先のカタログ・見積で確かめて入れてください。数式のセル（必要数量・発注）は上書きしないでください。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</si>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</sst>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24" customWidth="1"/>
    <col min="5" max="5" width="5" customWidth="1"/>
    <col min="7" max="7" width="10" customWidth="1"/>
    <col min="9" max="10" width="10" customWidth="1"/>
    <col min="11" max="11" width="14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3"/>
      <c r="C2" s="3"/>
      <c r="D2" s="3"/>
      <c r="E2" s="3"/>
      <c r="F2" s="3"/>
      <c r="G2" s="2" t="s">
        <v>2</v>
      </c>
      <c r="H2" s="3"/>
      <c r="I2" s="3"/>
      <c r="J2" s="3"/>
      <c r="K2" s="3"/>
    </row>
    <row r="3" ht="20" customHeight="1" spans="1:11" x14ac:dyDescent="0.25">
      <c r="A3" s="2" t="s">
        <v>3</v>
      </c>
      <c r="B3" s="3"/>
      <c r="C3" s="3"/>
      <c r="D3" s="3"/>
      <c r="E3" s="3"/>
      <c r="F3" s="3"/>
      <c r="G3" s="2" t="s">
        <v>4</v>
      </c>
      <c r="H3" s="3"/>
      <c r="I3" s="3"/>
      <c r="J3" s="3"/>
      <c r="K3" s="3"/>
    </row>
    <row r="4" ht="20" customHeight="1" spans="1:11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20" customHeight="1" x14ac:dyDescent="0.25"/>
    <row r="6" ht="20" customHeight="1" spans="1:11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</row>
    <row r="7" ht="20" customHeight="1" spans="1:11" x14ac:dyDescent="0.25">
      <c r="A7" s="6">
        <v>1</v>
      </c>
      <c r="B7" s="3"/>
      <c r="C7" s="3"/>
      <c r="D7" s="6"/>
      <c r="E7" s="7"/>
      <c r="F7" s="6"/>
      <c r="G7" s="6">
        <f>IF(D7="","",ROUND(D7*(1+F7/100),2))</f>
      </c>
      <c r="H7" s="6"/>
      <c r="I7" s="6">
        <f>IF(OR(G7="",H7=""),"",ROUNDUP(G7/H7,0))</f>
      </c>
      <c r="J7" s="6">
        <f>IF(I7="","",I7*H7)</f>
      </c>
      <c r="K7" s="7"/>
    </row>
    <row r="8" ht="20" customHeight="1" spans="1:11" x14ac:dyDescent="0.25">
      <c r="A8" s="6">
        <v>2</v>
      </c>
      <c r="B8" s="3"/>
      <c r="C8" s="3"/>
      <c r="D8" s="6"/>
      <c r="E8" s="7"/>
      <c r="F8" s="6"/>
      <c r="G8" s="6">
        <f>IF(D8="","",ROUND(D8*(1+F8/100),2))</f>
      </c>
      <c r="H8" s="6"/>
      <c r="I8" s="6">
        <f>IF(OR(G8="",H8=""),"",ROUNDUP(G8/H8,0))</f>
      </c>
      <c r="J8" s="6">
        <f>IF(I8="","",I8*H8)</f>
      </c>
      <c r="K8" s="7"/>
    </row>
    <row r="9" ht="20" customHeight="1" spans="1:11" x14ac:dyDescent="0.25">
      <c r="A9" s="6">
        <v>3</v>
      </c>
      <c r="B9" s="3"/>
      <c r="C9" s="3"/>
      <c r="D9" s="6"/>
      <c r="E9" s="7"/>
      <c r="F9" s="6"/>
      <c r="G9" s="6">
        <f>IF(D9="","",ROUND(D9*(1+F9/100),2))</f>
      </c>
      <c r="H9" s="6"/>
      <c r="I9" s="6">
        <f>IF(OR(G9="",H9=""),"",ROUNDUP(G9/H9,0))</f>
      </c>
      <c r="J9" s="6">
        <f>IF(I9="","",I9*H9)</f>
      </c>
      <c r="K9" s="7"/>
    </row>
    <row r="10" ht="20" customHeight="1" spans="1:11" x14ac:dyDescent="0.25">
      <c r="A10" s="6">
        <v>4</v>
      </c>
      <c r="B10" s="3"/>
      <c r="C10" s="3"/>
      <c r="D10" s="6"/>
      <c r="E10" s="7"/>
      <c r="F10" s="6"/>
      <c r="G10" s="6">
        <f>IF(D10="","",ROUND(D10*(1+F10/100),2))</f>
      </c>
      <c r="H10" s="6"/>
      <c r="I10" s="6">
        <f>IF(OR(G10="",H10=""),"",ROUNDUP(G10/H10,0))</f>
      </c>
      <c r="J10" s="6">
        <f>IF(I10="","",I10*H10)</f>
      </c>
      <c r="K10" s="7"/>
    </row>
    <row r="11" ht="20" customHeight="1" spans="1:11" x14ac:dyDescent="0.25">
      <c r="A11" s="6">
        <v>5</v>
      </c>
      <c r="B11" s="3"/>
      <c r="C11" s="3"/>
      <c r="D11" s="6"/>
      <c r="E11" s="7"/>
      <c r="F11" s="6"/>
      <c r="G11" s="6">
        <f>IF(D11="","",ROUND(D11*(1+F11/100),2))</f>
      </c>
      <c r="H11" s="6"/>
      <c r="I11" s="6">
        <f>IF(OR(G11="",H11=""),"",ROUNDUP(G11/H11,0))</f>
      </c>
      <c r="J11" s="6">
        <f>IF(I11="","",I11*H11)</f>
      </c>
      <c r="K11" s="7"/>
    </row>
    <row r="12" ht="20" customHeight="1" spans="1:11" x14ac:dyDescent="0.25">
      <c r="A12" s="6">
        <v>6</v>
      </c>
      <c r="B12" s="3"/>
      <c r="C12" s="3"/>
      <c r="D12" s="6"/>
      <c r="E12" s="7"/>
      <c r="F12" s="6"/>
      <c r="G12" s="6">
        <f>IF(D12="","",ROUND(D12*(1+F12/100),2))</f>
      </c>
      <c r="H12" s="6"/>
      <c r="I12" s="6">
        <f>IF(OR(G12="",H12=""),"",ROUNDUP(G12/H12,0))</f>
      </c>
      <c r="J12" s="6">
        <f>IF(I12="","",I12*H12)</f>
      </c>
      <c r="K12" s="7"/>
    </row>
    <row r="13" ht="20" customHeight="1" spans="1:11" x14ac:dyDescent="0.25">
      <c r="A13" s="6">
        <v>7</v>
      </c>
      <c r="B13" s="3"/>
      <c r="C13" s="3"/>
      <c r="D13" s="6"/>
      <c r="E13" s="7"/>
      <c r="F13" s="6"/>
      <c r="G13" s="6">
        <f>IF(D13="","",ROUND(D13*(1+F13/100),2))</f>
      </c>
      <c r="H13" s="6"/>
      <c r="I13" s="6">
        <f>IF(OR(G13="",H13=""),"",ROUNDUP(G13/H13,0))</f>
      </c>
      <c r="J13" s="6">
        <f>IF(I13="","",I13*H13)</f>
      </c>
      <c r="K13" s="7"/>
    </row>
    <row r="14" ht="20" customHeight="1" spans="1:11" x14ac:dyDescent="0.25">
      <c r="A14" s="6">
        <v>8</v>
      </c>
      <c r="B14" s="3"/>
      <c r="C14" s="3"/>
      <c r="D14" s="6"/>
      <c r="E14" s="7"/>
      <c r="F14" s="6"/>
      <c r="G14" s="6">
        <f>IF(D14="","",ROUND(D14*(1+F14/100),2))</f>
      </c>
      <c r="H14" s="6"/>
      <c r="I14" s="6">
        <f>IF(OR(G14="",H14=""),"",ROUNDUP(G14/H14,0))</f>
      </c>
      <c r="J14" s="6">
        <f>IF(I14="","",I14*H14)</f>
      </c>
      <c r="K14" s="7"/>
    </row>
    <row r="15" ht="20" customHeight="1" spans="1:11" x14ac:dyDescent="0.25">
      <c r="A15" s="6">
        <v>9</v>
      </c>
      <c r="B15" s="3"/>
      <c r="C15" s="3"/>
      <c r="D15" s="6"/>
      <c r="E15" s="7"/>
      <c r="F15" s="6"/>
      <c r="G15" s="6">
        <f>IF(D15="","",ROUND(D15*(1+F15/100),2))</f>
      </c>
      <c r="H15" s="6"/>
      <c r="I15" s="6">
        <f>IF(OR(G15="",H15=""),"",ROUNDUP(G15/H15,0))</f>
      </c>
      <c r="J15" s="6">
        <f>IF(I15="","",I15*H15)</f>
      </c>
      <c r="K15" s="7"/>
    </row>
    <row r="16" ht="20" customHeight="1" spans="1:11" x14ac:dyDescent="0.25">
      <c r="A16" s="6">
        <v>10</v>
      </c>
      <c r="B16" s="3"/>
      <c r="C16" s="3"/>
      <c r="D16" s="6"/>
      <c r="E16" s="7"/>
      <c r="F16" s="6"/>
      <c r="G16" s="6">
        <f>IF(D16="","",ROUND(D16*(1+F16/100),2))</f>
      </c>
      <c r="H16" s="6"/>
      <c r="I16" s="6">
        <f>IF(OR(G16="",H16=""),"",ROUNDUP(G16/H16,0))</f>
      </c>
      <c r="J16" s="6">
        <f>IF(I16="","",I16*H16)</f>
      </c>
      <c r="K16" s="7"/>
    </row>
    <row r="17" ht="20" customHeight="1" spans="1:11" x14ac:dyDescent="0.25">
      <c r="A17" s="6">
        <v>11</v>
      </c>
      <c r="B17" s="3"/>
      <c r="C17" s="3"/>
      <c r="D17" s="6"/>
      <c r="E17" s="7"/>
      <c r="F17" s="6"/>
      <c r="G17" s="6">
        <f>IF(D17="","",ROUND(D17*(1+F17/100),2))</f>
      </c>
      <c r="H17" s="6"/>
      <c r="I17" s="6">
        <f>IF(OR(G17="",H17=""),"",ROUNDUP(G17/H17,0))</f>
      </c>
      <c r="J17" s="6">
        <f>IF(I17="","",I17*H17)</f>
      </c>
      <c r="K17" s="7"/>
    </row>
    <row r="18" ht="20" customHeight="1" spans="1:11" x14ac:dyDescent="0.25">
      <c r="A18" s="6">
        <v>12</v>
      </c>
      <c r="B18" s="3"/>
      <c r="C18" s="3"/>
      <c r="D18" s="6"/>
      <c r="E18" s="7"/>
      <c r="F18" s="6"/>
      <c r="G18" s="6">
        <f>IF(D18="","",ROUND(D18*(1+F18/100),2))</f>
      </c>
      <c r="H18" s="6"/>
      <c r="I18" s="6">
        <f>IF(OR(G18="",H18=""),"",ROUNDUP(G18/H18,0))</f>
      </c>
      <c r="J18" s="6">
        <f>IF(I18="","",I18*H18)</f>
      </c>
      <c r="K18" s="7"/>
    </row>
    <row r="19" ht="20" customHeight="1" spans="1:11" x14ac:dyDescent="0.25">
      <c r="A19" s="6">
        <v>13</v>
      </c>
      <c r="B19" s="3"/>
      <c r="C19" s="3"/>
      <c r="D19" s="6"/>
      <c r="E19" s="7"/>
      <c r="F19" s="6"/>
      <c r="G19" s="6">
        <f>IF(D19="","",ROUND(D19*(1+F19/100),2))</f>
      </c>
      <c r="H19" s="6"/>
      <c r="I19" s="6">
        <f>IF(OR(G19="",H19=""),"",ROUNDUP(G19/H19,0))</f>
      </c>
      <c r="J19" s="6">
        <f>IF(I19="","",I19*H19)</f>
      </c>
      <c r="K19" s="7"/>
    </row>
    <row r="20" ht="20" customHeight="1" spans="1:11" x14ac:dyDescent="0.25">
      <c r="A20" s="6">
        <v>14</v>
      </c>
      <c r="B20" s="3"/>
      <c r="C20" s="3"/>
      <c r="D20" s="6"/>
      <c r="E20" s="7"/>
      <c r="F20" s="6"/>
      <c r="G20" s="6">
        <f>IF(D20="","",ROUND(D20*(1+F20/100),2))</f>
      </c>
      <c r="H20" s="6"/>
      <c r="I20" s="6">
        <f>IF(OR(G20="",H20=""),"",ROUNDUP(G20/H20,0))</f>
      </c>
      <c r="J20" s="6">
        <f>IF(I20="","",I20*H20)</f>
      </c>
      <c r="K20" s="7"/>
    </row>
    <row r="21" ht="20" customHeight="1" spans="1:11" x14ac:dyDescent="0.25">
      <c r="A21" s="6">
        <v>15</v>
      </c>
      <c r="B21" s="3"/>
      <c r="C21" s="3"/>
      <c r="D21" s="6"/>
      <c r="E21" s="7"/>
      <c r="F21" s="6"/>
      <c r="G21" s="6">
        <f>IF(D21="","",ROUND(D21*(1+F21/100),2))</f>
      </c>
      <c r="H21" s="6"/>
      <c r="I21" s="6">
        <f>IF(OR(G21="",H21=""),"",ROUNDUP(G21/H21,0))</f>
      </c>
      <c r="J21" s="6">
        <f>IF(I21="","",I21*H21)</f>
      </c>
      <c r="K21" s="7"/>
    </row>
    <row r="22" ht="20" customHeight="1" spans="1:11" x14ac:dyDescent="0.25">
      <c r="A22" s="6">
        <v>16</v>
      </c>
      <c r="B22" s="3"/>
      <c r="C22" s="3"/>
      <c r="D22" s="6"/>
      <c r="E22" s="7"/>
      <c r="F22" s="6"/>
      <c r="G22" s="6">
        <f>IF(D22="","",ROUND(D22*(1+F22/100),2))</f>
      </c>
      <c r="H22" s="6"/>
      <c r="I22" s="6">
        <f>IF(OR(G22="",H22=""),"",ROUNDUP(G22/H22,0))</f>
      </c>
      <c r="J22" s="6">
        <f>IF(I22="","",I22*H22)</f>
      </c>
      <c r="K22" s="7"/>
    </row>
    <row r="23" ht="20" customHeight="1" spans="1:11" x14ac:dyDescent="0.25">
      <c r="A23" s="6">
        <v>17</v>
      </c>
      <c r="B23" s="3"/>
      <c r="C23" s="3"/>
      <c r="D23" s="6"/>
      <c r="E23" s="7"/>
      <c r="F23" s="6"/>
      <c r="G23" s="6">
        <f>IF(D23="","",ROUND(D23*(1+F23/100),2))</f>
      </c>
      <c r="H23" s="6"/>
      <c r="I23" s="6">
        <f>IF(OR(G23="",H23=""),"",ROUNDUP(G23/H23,0))</f>
      </c>
      <c r="J23" s="6">
        <f>IF(I23="","",I23*H23)</f>
      </c>
      <c r="K23" s="7"/>
    </row>
    <row r="24" ht="20" customHeight="1" spans="1:11" x14ac:dyDescent="0.25">
      <c r="A24" s="6">
        <v>18</v>
      </c>
      <c r="B24" s="3"/>
      <c r="C24" s="3"/>
      <c r="D24" s="6"/>
      <c r="E24" s="7"/>
      <c r="F24" s="6"/>
      <c r="G24" s="6">
        <f>IF(D24="","",ROUND(D24*(1+F24/100),2))</f>
      </c>
      <c r="H24" s="6"/>
      <c r="I24" s="6">
        <f>IF(OR(G24="",H24=""),"",ROUNDUP(G24/H24,0))</f>
      </c>
      <c r="J24" s="6">
        <f>IF(I24="","",I24*H24)</f>
      </c>
      <c r="K24" s="7"/>
    </row>
    <row r="25" ht="20" customHeight="1" spans="1:11" x14ac:dyDescent="0.25">
      <c r="A25" s="6">
        <v>19</v>
      </c>
      <c r="B25" s="3"/>
      <c r="C25" s="3"/>
      <c r="D25" s="6"/>
      <c r="E25" s="7"/>
      <c r="F25" s="6"/>
      <c r="G25" s="6">
        <f>IF(D25="","",ROUND(D25*(1+F25/100),2))</f>
      </c>
      <c r="H25" s="6"/>
      <c r="I25" s="6">
        <f>IF(OR(G25="",H25=""),"",ROUNDUP(G25/H25,0))</f>
      </c>
      <c r="J25" s="6">
        <f>IF(I25="","",I25*H25)</f>
      </c>
      <c r="K25" s="7"/>
    </row>
    <row r="26" ht="20" customHeight="1" spans="1:11" x14ac:dyDescent="0.25">
      <c r="A26" s="6">
        <v>20</v>
      </c>
      <c r="B26" s="3"/>
      <c r="C26" s="3"/>
      <c r="D26" s="6"/>
      <c r="E26" s="7"/>
      <c r="F26" s="6"/>
      <c r="G26" s="6">
        <f>IF(D26="","",ROUND(D26*(1+F26/100),2))</f>
      </c>
      <c r="H26" s="6"/>
      <c r="I26" s="6">
        <f>IF(OR(G26="",H26=""),"",ROUNDUP(G26/H26,0))</f>
      </c>
      <c r="J26" s="6">
        <f>IF(I26="","",I26*H26)</f>
      </c>
      <c r="K26" s="7"/>
    </row>
  </sheetData>
  <mergeCells count="6">
    <mergeCell ref="A1:K1"/>
    <mergeCell ref="B2:F2"/>
    <mergeCell ref="H2:K2"/>
    <mergeCell ref="B3:F3"/>
    <mergeCell ref="H3:K3"/>
    <mergeCell ref="A4:K4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24" customWidth="1"/>
    <col min="5" max="5" width="5" customWidth="1"/>
    <col min="7" max="7" width="10" customWidth="1"/>
    <col min="9" max="10" width="10" customWidth="1"/>
    <col min="11" max="11" width="14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3" t="s">
        <v>17</v>
      </c>
      <c r="C2" s="3"/>
      <c r="D2" s="3"/>
      <c r="E2" s="3"/>
      <c r="F2" s="3"/>
      <c r="G2" s="2" t="s">
        <v>2</v>
      </c>
      <c r="H2" s="3" t="s">
        <v>18</v>
      </c>
      <c r="I2" s="3"/>
      <c r="J2" s="3"/>
      <c r="K2" s="3"/>
    </row>
    <row r="3" ht="20" customHeight="1" spans="1:11" x14ac:dyDescent="0.25">
      <c r="A3" s="2" t="s">
        <v>3</v>
      </c>
      <c r="B3" s="3" t="s">
        <v>19</v>
      </c>
      <c r="C3" s="3"/>
      <c r="D3" s="3"/>
      <c r="E3" s="3"/>
      <c r="F3" s="3"/>
      <c r="G3" s="2" t="s">
        <v>4</v>
      </c>
      <c r="H3" s="3" t="s">
        <v>20</v>
      </c>
      <c r="I3" s="3"/>
      <c r="J3" s="3"/>
      <c r="K3" s="3"/>
    </row>
    <row r="4" ht="20" customHeight="1" spans="1:11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20" customHeight="1" x14ac:dyDescent="0.25"/>
    <row r="6" ht="20" customHeight="1" spans="1:11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</row>
    <row r="7" ht="20" customHeight="1" spans="1:11" x14ac:dyDescent="0.25">
      <c r="A7" s="6">
        <v>1</v>
      </c>
      <c r="B7" s="3" t="s">
        <v>21</v>
      </c>
      <c r="C7" s="3" t="s">
        <v>22</v>
      </c>
      <c r="D7" s="6">
        <v>132</v>
      </c>
      <c r="E7" s="7" t="s">
        <v>23</v>
      </c>
      <c r="F7" s="6">
        <v>5</v>
      </c>
      <c r="G7" s="6">
        <f>IF(D7="","",ROUND(D7*(1+F7/100),2))</f>
        <v>138.6</v>
      </c>
      <c r="H7" s="6">
        <v>1</v>
      </c>
      <c r="I7" s="6">
        <f>IF(OR(G7="",H7=""),"",ROUNDUP(G7/H7,0))</f>
        <v>139</v>
      </c>
      <c r="J7" s="6">
        <f>IF(I7="","",I7*H7)</f>
        <v>139</v>
      </c>
      <c r="K7" s="7" t="s">
        <v>24</v>
      </c>
    </row>
    <row r="8" ht="20" customHeight="1" spans="1:11" x14ac:dyDescent="0.25">
      <c r="A8" s="6">
        <v>2</v>
      </c>
      <c r="B8" s="3" t="s">
        <v>25</v>
      </c>
      <c r="C8" s="3" t="s">
        <v>26</v>
      </c>
      <c r="D8" s="6">
        <v>272</v>
      </c>
      <c r="E8" s="7" t="s">
        <v>27</v>
      </c>
      <c r="F8" s="6">
        <v>15</v>
      </c>
      <c r="G8" s="6">
        <f>IF(D8="","",ROUND(D8*(1+F8/100),2))</f>
        <v>312.8</v>
      </c>
      <c r="H8" s="6">
        <v>50</v>
      </c>
      <c r="I8" s="6">
        <f>IF(OR(G8="",H8=""),"",ROUNDUP(G8/H8,0))</f>
        <v>7</v>
      </c>
      <c r="J8" s="6">
        <f>IF(I8="","",I8*H8)</f>
        <v>350</v>
      </c>
      <c r="K8" s="7" t="s">
        <v>28</v>
      </c>
    </row>
    <row r="9" ht="20" customHeight="1" spans="1:11" x14ac:dyDescent="0.25">
      <c r="A9" s="6">
        <v>3</v>
      </c>
      <c r="B9" s="3" t="s">
        <v>29</v>
      </c>
      <c r="C9" s="3" t="s">
        <v>30</v>
      </c>
      <c r="D9" s="6">
        <v>720</v>
      </c>
      <c r="E9" s="7" t="s">
        <v>23</v>
      </c>
      <c r="F9" s="6">
        <v>5</v>
      </c>
      <c r="G9" s="6">
        <f>IF(D9="","",ROUND(D9*(1+F9/100),2))</f>
        <v>756</v>
      </c>
      <c r="H9" s="6">
        <v>20</v>
      </c>
      <c r="I9" s="6">
        <f>IF(OR(G9="",H9=""),"",ROUNDUP(G9/H9,0))</f>
        <v>38</v>
      </c>
      <c r="J9" s="6">
        <f>IF(I9="","",I9*H9)</f>
        <v>760</v>
      </c>
      <c r="K9" s="7" t="s">
        <v>31</v>
      </c>
    </row>
    <row r="10" ht="20" customHeight="1" spans="1:11" x14ac:dyDescent="0.25">
      <c r="A10" s="6">
        <v>4</v>
      </c>
      <c r="B10" s="3" t="s">
        <v>32</v>
      </c>
      <c r="C10" s="3" t="s">
        <v>33</v>
      </c>
      <c r="D10" s="6">
        <v>280</v>
      </c>
      <c r="E10" s="7" t="s">
        <v>34</v>
      </c>
      <c r="F10" s="6">
        <v>3</v>
      </c>
      <c r="G10" s="6">
        <f>IF(D10="","",ROUND(D10*(1+F10/100),2))</f>
        <v>288.4</v>
      </c>
      <c r="H10" s="6">
        <v>10</v>
      </c>
      <c r="I10" s="6">
        <f>IF(OR(G10="",H10=""),"",ROUNDUP(G10/H10,0))</f>
        <v>29</v>
      </c>
      <c r="J10" s="6">
        <f>IF(I10="","",I10*H10)</f>
        <v>290</v>
      </c>
      <c r="K10" s="7" t="s">
        <v>35</v>
      </c>
    </row>
    <row r="11" ht="20" customHeight="1" spans="1:11" x14ac:dyDescent="0.25">
      <c r="A11" s="6">
        <v>5</v>
      </c>
      <c r="B11" s="3" t="s">
        <v>36</v>
      </c>
      <c r="C11" s="3" t="s">
        <v>37</v>
      </c>
      <c r="D11" s="6">
        <v>90</v>
      </c>
      <c r="E11" s="7" t="s">
        <v>27</v>
      </c>
      <c r="F11" s="6">
        <v>10</v>
      </c>
      <c r="G11" s="6">
        <f>IF(D11="","",ROUND(D11*(1+F11/100),2))</f>
        <v>99</v>
      </c>
      <c r="H11" s="6">
        <v>50</v>
      </c>
      <c r="I11" s="6">
        <f>IF(OR(G11="",H11=""),"",ROUNDUP(G11/H11,0))</f>
        <v>2</v>
      </c>
      <c r="J11" s="6">
        <f>IF(I11="","",I11*H11)</f>
        <v>100</v>
      </c>
      <c r="K11" s="7" t="s">
        <v>28</v>
      </c>
    </row>
    <row r="12" ht="20" customHeight="1" spans="1:11" x14ac:dyDescent="0.25">
      <c r="A12" s="6">
        <v>6</v>
      </c>
      <c r="B12" s="3" t="s">
        <v>38</v>
      </c>
      <c r="C12" s="3" t="s">
        <v>39</v>
      </c>
      <c r="D12" s="6">
        <v>4200</v>
      </c>
      <c r="E12" s="7" t="s">
        <v>34</v>
      </c>
      <c r="F12" s="6">
        <v>10</v>
      </c>
      <c r="G12" s="6">
        <f>IF(D12="","",ROUND(D12*(1+F12/100),2))</f>
        <v>4620</v>
      </c>
      <c r="H12" s="6">
        <v>1000</v>
      </c>
      <c r="I12" s="6">
        <f>IF(OR(G12="",H12=""),"",ROUNDUP(G12/H12,0))</f>
        <v>5</v>
      </c>
      <c r="J12" s="6">
        <f>IF(I12="","",I12*H12)</f>
        <v>5000</v>
      </c>
      <c r="K12" s="7" t="s">
        <v>40</v>
      </c>
    </row>
    <row r="13" ht="20" customHeight="1" spans="1:11" x14ac:dyDescent="0.25">
      <c r="A13" s="6">
        <v>7</v>
      </c>
      <c r="B13" s="3"/>
      <c r="C13" s="3"/>
      <c r="D13" s="6"/>
      <c r="E13" s="7"/>
      <c r="F13" s="6"/>
      <c r="G13" s="6">
        <f>IF(D13="","",ROUND(D13*(1+F13/100),2))</f>
      </c>
      <c r="H13" s="6"/>
      <c r="I13" s="6">
        <f>IF(OR(G13="",H13=""),"",ROUNDUP(G13/H13,0))</f>
      </c>
      <c r="J13" s="6">
        <f>IF(I13="","",I13*H13)</f>
      </c>
      <c r="K13" s="7"/>
    </row>
    <row r="14" ht="20" customHeight="1" spans="1:11" x14ac:dyDescent="0.25">
      <c r="A14" s="6">
        <v>8</v>
      </c>
      <c r="B14" s="3"/>
      <c r="C14" s="3"/>
      <c r="D14" s="6"/>
      <c r="E14" s="7"/>
      <c r="F14" s="6"/>
      <c r="G14" s="6">
        <f>IF(D14="","",ROUND(D14*(1+F14/100),2))</f>
      </c>
      <c r="H14" s="6"/>
      <c r="I14" s="6">
        <f>IF(OR(G14="",H14=""),"",ROUNDUP(G14/H14,0))</f>
      </c>
      <c r="J14" s="6">
        <f>IF(I14="","",I14*H14)</f>
      </c>
      <c r="K14" s="7"/>
    </row>
    <row r="15" ht="20" customHeight="1" spans="1:11" x14ac:dyDescent="0.25">
      <c r="A15" s="6">
        <v>9</v>
      </c>
      <c r="B15" s="3"/>
      <c r="C15" s="3"/>
      <c r="D15" s="6"/>
      <c r="E15" s="7"/>
      <c r="F15" s="6"/>
      <c r="G15" s="6">
        <f>IF(D15="","",ROUND(D15*(1+F15/100),2))</f>
      </c>
      <c r="H15" s="6"/>
      <c r="I15" s="6">
        <f>IF(OR(G15="",H15=""),"",ROUNDUP(G15/H15,0))</f>
      </c>
      <c r="J15" s="6">
        <f>IF(I15="","",I15*H15)</f>
      </c>
      <c r="K15" s="7"/>
    </row>
    <row r="16" ht="20" customHeight="1" spans="1:11" x14ac:dyDescent="0.25">
      <c r="A16" s="6">
        <v>10</v>
      </c>
      <c r="B16" s="3"/>
      <c r="C16" s="3"/>
      <c r="D16" s="6"/>
      <c r="E16" s="7"/>
      <c r="F16" s="6"/>
      <c r="G16" s="6">
        <f>IF(D16="","",ROUND(D16*(1+F16/100),2))</f>
      </c>
      <c r="H16" s="6"/>
      <c r="I16" s="6">
        <f>IF(OR(G16="",H16=""),"",ROUNDUP(G16/H16,0))</f>
      </c>
      <c r="J16" s="6">
        <f>IF(I16="","",I16*H16)</f>
      </c>
      <c r="K16" s="7"/>
    </row>
    <row r="17" ht="20" customHeight="1" spans="1:11" x14ac:dyDescent="0.25">
      <c r="A17" s="6">
        <v>11</v>
      </c>
      <c r="B17" s="3"/>
      <c r="C17" s="3"/>
      <c r="D17" s="6"/>
      <c r="E17" s="7"/>
      <c r="F17" s="6"/>
      <c r="G17" s="6">
        <f>IF(D17="","",ROUND(D17*(1+F17/100),2))</f>
      </c>
      <c r="H17" s="6"/>
      <c r="I17" s="6">
        <f>IF(OR(G17="",H17=""),"",ROUNDUP(G17/H17,0))</f>
      </c>
      <c r="J17" s="6">
        <f>IF(I17="","",I17*H17)</f>
      </c>
      <c r="K17" s="7"/>
    </row>
    <row r="18" ht="20" customHeight="1" spans="1:11" x14ac:dyDescent="0.25">
      <c r="A18" s="6">
        <v>12</v>
      </c>
      <c r="B18" s="3"/>
      <c r="C18" s="3"/>
      <c r="D18" s="6"/>
      <c r="E18" s="7"/>
      <c r="F18" s="6"/>
      <c r="G18" s="6">
        <f>IF(D18="","",ROUND(D18*(1+F18/100),2))</f>
      </c>
      <c r="H18" s="6"/>
      <c r="I18" s="6">
        <f>IF(OR(G18="",H18=""),"",ROUNDUP(G18/H18,0))</f>
      </c>
      <c r="J18" s="6">
        <f>IF(I18="","",I18*H18)</f>
      </c>
      <c r="K18" s="7"/>
    </row>
    <row r="19" ht="20" customHeight="1" spans="1:11" x14ac:dyDescent="0.25">
      <c r="A19" s="6">
        <v>13</v>
      </c>
      <c r="B19" s="3"/>
      <c r="C19" s="3"/>
      <c r="D19" s="6"/>
      <c r="E19" s="7"/>
      <c r="F19" s="6"/>
      <c r="G19" s="6">
        <f>IF(D19="","",ROUND(D19*(1+F19/100),2))</f>
      </c>
      <c r="H19" s="6"/>
      <c r="I19" s="6">
        <f>IF(OR(G19="",H19=""),"",ROUNDUP(G19/H19,0))</f>
      </c>
      <c r="J19" s="6">
        <f>IF(I19="","",I19*H19)</f>
      </c>
      <c r="K19" s="7"/>
    </row>
    <row r="20" ht="20" customHeight="1" spans="1:11" x14ac:dyDescent="0.25">
      <c r="A20" s="6">
        <v>14</v>
      </c>
      <c r="B20" s="3"/>
      <c r="C20" s="3"/>
      <c r="D20" s="6"/>
      <c r="E20" s="7"/>
      <c r="F20" s="6"/>
      <c r="G20" s="6">
        <f>IF(D20="","",ROUND(D20*(1+F20/100),2))</f>
      </c>
      <c r="H20" s="6"/>
      <c r="I20" s="6">
        <f>IF(OR(G20="",H20=""),"",ROUNDUP(G20/H20,0))</f>
      </c>
      <c r="J20" s="6">
        <f>IF(I20="","",I20*H20)</f>
      </c>
      <c r="K20" s="7"/>
    </row>
    <row r="21" ht="20" customHeight="1" spans="1:11" x14ac:dyDescent="0.25">
      <c r="A21" s="6">
        <v>15</v>
      </c>
      <c r="B21" s="3"/>
      <c r="C21" s="3"/>
      <c r="D21" s="6"/>
      <c r="E21" s="7"/>
      <c r="F21" s="6"/>
      <c r="G21" s="6">
        <f>IF(D21="","",ROUND(D21*(1+F21/100),2))</f>
      </c>
      <c r="H21" s="6"/>
      <c r="I21" s="6">
        <f>IF(OR(G21="",H21=""),"",ROUNDUP(G21/H21,0))</f>
      </c>
      <c r="J21" s="6">
        <f>IF(I21="","",I21*H21)</f>
      </c>
      <c r="K21" s="7"/>
    </row>
    <row r="22" ht="20" customHeight="1" spans="1:11" x14ac:dyDescent="0.25">
      <c r="A22" s="6">
        <v>16</v>
      </c>
      <c r="B22" s="3"/>
      <c r="C22" s="3"/>
      <c r="D22" s="6"/>
      <c r="E22" s="7"/>
      <c r="F22" s="6"/>
      <c r="G22" s="6">
        <f>IF(D22="","",ROUND(D22*(1+F22/100),2))</f>
      </c>
      <c r="H22" s="6"/>
      <c r="I22" s="6">
        <f>IF(OR(G22="",H22=""),"",ROUNDUP(G22/H22,0))</f>
      </c>
      <c r="J22" s="6">
        <f>IF(I22="","",I22*H22)</f>
      </c>
      <c r="K22" s="7"/>
    </row>
    <row r="23" ht="20" customHeight="1" spans="1:11" x14ac:dyDescent="0.25">
      <c r="A23" s="6">
        <v>17</v>
      </c>
      <c r="B23" s="3"/>
      <c r="C23" s="3"/>
      <c r="D23" s="6"/>
      <c r="E23" s="7"/>
      <c r="F23" s="6"/>
      <c r="G23" s="6">
        <f>IF(D23="","",ROUND(D23*(1+F23/100),2))</f>
      </c>
      <c r="H23" s="6"/>
      <c r="I23" s="6">
        <f>IF(OR(G23="",H23=""),"",ROUNDUP(G23/H23,0))</f>
      </c>
      <c r="J23" s="6">
        <f>IF(I23="","",I23*H23)</f>
      </c>
      <c r="K23" s="7"/>
    </row>
    <row r="24" ht="20" customHeight="1" spans="1:11" x14ac:dyDescent="0.25">
      <c r="A24" s="6">
        <v>18</v>
      </c>
      <c r="B24" s="3"/>
      <c r="C24" s="3"/>
      <c r="D24" s="6"/>
      <c r="E24" s="7"/>
      <c r="F24" s="6"/>
      <c r="G24" s="6">
        <f>IF(D24="","",ROUND(D24*(1+F24/100),2))</f>
      </c>
      <c r="H24" s="6"/>
      <c r="I24" s="6">
        <f>IF(OR(G24="",H24=""),"",ROUNDUP(G24/H24,0))</f>
      </c>
      <c r="J24" s="6">
        <f>IF(I24="","",I24*H24)</f>
      </c>
      <c r="K24" s="7"/>
    </row>
    <row r="25" ht="20" customHeight="1" spans="1:11" x14ac:dyDescent="0.25">
      <c r="A25" s="6">
        <v>19</v>
      </c>
      <c r="B25" s="3"/>
      <c r="C25" s="3"/>
      <c r="D25" s="6"/>
      <c r="E25" s="7"/>
      <c r="F25" s="6"/>
      <c r="G25" s="6">
        <f>IF(D25="","",ROUND(D25*(1+F25/100),2))</f>
      </c>
      <c r="H25" s="6"/>
      <c r="I25" s="6">
        <f>IF(OR(G25="",H25=""),"",ROUNDUP(G25/H25,0))</f>
      </c>
      <c r="J25" s="6">
        <f>IF(I25="","",I25*H25)</f>
      </c>
      <c r="K25" s="7"/>
    </row>
    <row r="26" ht="20" customHeight="1" spans="1:11" x14ac:dyDescent="0.25">
      <c r="A26" s="6">
        <v>20</v>
      </c>
      <c r="B26" s="3"/>
      <c r="C26" s="3"/>
      <c r="D26" s="6"/>
      <c r="E26" s="7"/>
      <c r="F26" s="6"/>
      <c r="G26" s="6">
        <f>IF(D26="","",ROUND(D26*(1+F26/100),2))</f>
      </c>
      <c r="H26" s="6"/>
      <c r="I26" s="6">
        <f>IF(OR(G26="",H26=""),"",ROUNDUP(G26/H26,0))</f>
      </c>
      <c r="J26" s="6">
        <f>IF(I26="","",I26*H26)</f>
      </c>
      <c r="K26" s="7"/>
    </row>
  </sheetData>
  <mergeCells count="6">
    <mergeCell ref="A1:K1"/>
    <mergeCell ref="B2:F2"/>
    <mergeCell ref="H2:K2"/>
    <mergeCell ref="B3:F3"/>
    <mergeCell ref="H3:K3"/>
    <mergeCell ref="A4:K4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41</v>
      </c>
      <c r="B2" s="7" t="s">
        <v>42</v>
      </c>
    </row>
    <row r="3" ht="20" customHeight="1" spans="1:2" x14ac:dyDescent="0.25">
      <c r="A3" s="2" t="s">
        <v>43</v>
      </c>
      <c r="B3" s="7" t="s">
        <v>44</v>
      </c>
    </row>
    <row r="4" ht="20" customHeight="1" spans="1:2" x14ac:dyDescent="0.25">
      <c r="A4" s="2" t="s">
        <v>45</v>
      </c>
      <c r="B4" s="7" t="s">
        <v>46</v>
      </c>
    </row>
    <row r="5" ht="20" customHeight="1" spans="1:2" x14ac:dyDescent="0.25">
      <c r="A5" s="2" t="s">
        <v>47</v>
      </c>
      <c r="B5" s="7" t="s">
        <v>48</v>
      </c>
    </row>
    <row r="6" ht="20" customHeight="1" spans="1:2" x14ac:dyDescent="0.25">
      <c r="A6" s="2" t="s">
        <v>49</v>
      </c>
      <c r="B6" s="7" t="s">
        <v>50</v>
      </c>
    </row>
    <row r="7" ht="20" customHeight="1" spans="1:2" x14ac:dyDescent="0.25">
      <c r="A7" s="2" t="s">
        <v>51</v>
      </c>
      <c r="B7" s="7" t="s">
        <v>52</v>
      </c>
    </row>
    <row r="8" ht="20" customHeight="1" spans="1:2" x14ac:dyDescent="0.25">
      <c r="A8" s="2" t="s">
        <v>53</v>
      </c>
      <c r="B8" s="7" t="s">
        <v>18</v>
      </c>
    </row>
    <row r="9" ht="20" customHeight="1" spans="1:2" x14ac:dyDescent="0.25">
      <c r="A9" s="2" t="s">
        <v>54</v>
      </c>
      <c r="B9" s="7" t="s">
        <v>55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